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7965" activeTab="3"/>
  </bookViews>
  <sheets>
    <sheet name="Ethnicity" sheetId="1" r:id="rId1"/>
    <sheet name="Gender" sheetId="2" r:id="rId2"/>
    <sheet name="Religious Belief" sheetId="3" r:id="rId3"/>
    <sheet name="Age" sheetId="4" r:id="rId4"/>
    <sheet name="Sexual Orientation" sheetId="5" r:id="rId5"/>
    <sheet name="Disability" sheetId="6" r:id="rId6"/>
    <sheet name="Grade" sheetId="7" r:id="rId7"/>
  </sheets>
  <definedNames/>
  <calcPr fullCalcOnLoad="1"/>
</workbook>
</file>

<file path=xl/sharedStrings.xml><?xml version="1.0" encoding="utf-8"?>
<sst xmlns="http://schemas.openxmlformats.org/spreadsheetml/2006/main" count="320" uniqueCount="70">
  <si>
    <t>Ethnicity</t>
  </si>
  <si>
    <t>AO</t>
  </si>
  <si>
    <t>EO</t>
  </si>
  <si>
    <t>HEO</t>
  </si>
  <si>
    <t>SEO</t>
  </si>
  <si>
    <t>G7</t>
  </si>
  <si>
    <t>G6/SCS</t>
  </si>
  <si>
    <t>All Staff</t>
  </si>
  <si>
    <t>% of all staff</t>
  </si>
  <si>
    <t>White</t>
  </si>
  <si>
    <t>BME</t>
  </si>
  <si>
    <t>Undeclared</t>
  </si>
  <si>
    <t>Total</t>
  </si>
  <si>
    <t>% of BME staff in grade</t>
  </si>
  <si>
    <t>Promotions</t>
  </si>
  <si>
    <t>%age of all promotions</t>
  </si>
  <si>
    <t>Not Declared</t>
  </si>
  <si>
    <t>Curriculum Training</t>
  </si>
  <si>
    <t>ETHNICITY</t>
  </si>
  <si>
    <t>Total Workforce</t>
  </si>
  <si>
    <t>%age of all training received</t>
  </si>
  <si>
    <t>Appointments</t>
  </si>
  <si>
    <t>Religion</t>
  </si>
  <si>
    <t>Christian</t>
  </si>
  <si>
    <t>Hindu</t>
  </si>
  <si>
    <t>Muslim</t>
  </si>
  <si>
    <t>No Religion or Belief</t>
  </si>
  <si>
    <t>No Reply</t>
  </si>
  <si>
    <t>Other</t>
  </si>
  <si>
    <t>%age of all appointments</t>
  </si>
  <si>
    <t>No Reply/Undeclared</t>
  </si>
  <si>
    <t>No Religion of Belief</t>
  </si>
  <si>
    <t>Disability</t>
  </si>
  <si>
    <t>AO/EO</t>
  </si>
  <si>
    <t>HEO &amp; above</t>
  </si>
  <si>
    <t>Disabled</t>
  </si>
  <si>
    <t>Non Disabled</t>
  </si>
  <si>
    <t>DISABILITY</t>
  </si>
  <si>
    <t>Sexual Orientation</t>
  </si>
  <si>
    <t>LGB T</t>
  </si>
  <si>
    <t xml:space="preserve">Declined to answer </t>
  </si>
  <si>
    <t>SEXUAL ORIENTATION</t>
  </si>
  <si>
    <t>Heterosexual (Straight) Man</t>
  </si>
  <si>
    <t>Heterosexual (Straight) Woman</t>
  </si>
  <si>
    <t>LGBT</t>
  </si>
  <si>
    <t>Undeclared/Declined</t>
  </si>
  <si>
    <t>Gender</t>
  </si>
  <si>
    <t xml:space="preserve">Male </t>
  </si>
  <si>
    <t>Female</t>
  </si>
  <si>
    <t>G6</t>
  </si>
  <si>
    <t>SCS</t>
  </si>
  <si>
    <t>Male</t>
  </si>
  <si>
    <t>Age</t>
  </si>
  <si>
    <t>16-24</t>
  </si>
  <si>
    <t>25-34</t>
  </si>
  <si>
    <t>35-44</t>
  </si>
  <si>
    <t>45-54</t>
  </si>
  <si>
    <t>55-64</t>
  </si>
  <si>
    <t>65+</t>
  </si>
  <si>
    <t>G7 &amp; above</t>
  </si>
  <si>
    <t>GENDER</t>
  </si>
  <si>
    <t>AGE</t>
  </si>
  <si>
    <t>GRADE</t>
  </si>
  <si>
    <t>Grade</t>
  </si>
  <si>
    <t>RELIGIOUS BELIEF</t>
  </si>
  <si>
    <t>Annual Bonus</t>
  </si>
  <si>
    <t>In Year Bonus</t>
  </si>
  <si>
    <t>%age of all bonuses</t>
  </si>
  <si>
    <t>Annual Bonuses</t>
  </si>
  <si>
    <t>In Year Bonuses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</si>
</sst>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6"/>
      </left>
      <right style="medium">
        <color indexed="46"/>
      </right>
      <top style="double">
        <color indexed="46"/>
      </top>
      <bottom style="medium">
        <color indexed="46"/>
      </bottom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46"/>
      </left>
      <right style="medium">
        <color indexed="46"/>
      </right>
      <top style="double">
        <color indexed="46"/>
      </top>
      <bottom style="medium">
        <color indexed="46"/>
      </bottom>
    </border>
    <border>
      <left style="medium">
        <color indexed="46"/>
      </left>
      <right style="double">
        <color indexed="46"/>
      </right>
      <top style="double">
        <color indexed="46"/>
      </top>
      <bottom style="medium">
        <color indexed="46"/>
      </bottom>
    </border>
    <border>
      <left style="double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46"/>
      </left>
      <right style="double">
        <color indexed="46"/>
      </right>
      <top style="medium">
        <color indexed="46"/>
      </top>
      <bottom style="medium">
        <color indexed="46"/>
      </bottom>
    </border>
    <border>
      <left style="double">
        <color indexed="46"/>
      </left>
      <right style="medium">
        <color indexed="46"/>
      </right>
      <top style="medium">
        <color indexed="46"/>
      </top>
      <bottom style="double">
        <color indexed="46"/>
      </bottom>
    </border>
    <border>
      <left style="medium">
        <color indexed="46"/>
      </left>
      <right style="medium">
        <color indexed="46"/>
      </right>
      <top style="medium">
        <color indexed="46"/>
      </top>
      <bottom style="double">
        <color indexed="46"/>
      </bottom>
    </border>
    <border>
      <left style="medium">
        <color indexed="46"/>
      </left>
      <right style="double">
        <color indexed="46"/>
      </right>
      <top style="medium">
        <color indexed="46"/>
      </top>
      <bottom style="double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right"/>
    </xf>
    <xf numFmtId="10" fontId="0" fillId="0" borderId="15" xfId="0" applyNumberFormat="1" applyFont="1" applyBorder="1" applyAlignment="1">
      <alignment horizontal="right"/>
    </xf>
    <xf numFmtId="1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10" fontId="0" fillId="0" borderId="17" xfId="0" applyNumberFormat="1" applyFont="1" applyBorder="1" applyAlignment="1">
      <alignment horizontal="right"/>
    </xf>
    <xf numFmtId="10" fontId="0" fillId="0" borderId="18" xfId="0" applyNumberFormat="1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0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0" fontId="0" fillId="0" borderId="19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10" fontId="0" fillId="0" borderId="19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9" xfId="0" applyBorder="1" applyAlignment="1">
      <alignment wrapText="1"/>
    </xf>
    <xf numFmtId="10" fontId="0" fillId="0" borderId="19" xfId="0" applyNumberFormat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0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5">
      <selection activeCell="I27" sqref="I27"/>
    </sheetView>
  </sheetViews>
  <sheetFormatPr defaultColWidth="9.140625" defaultRowHeight="12.75"/>
  <cols>
    <col min="1" max="1" width="12.140625" style="0" customWidth="1"/>
    <col min="9" max="9" width="10.57421875" style="0" customWidth="1"/>
  </cols>
  <sheetData>
    <row r="1" ht="18.75">
      <c r="A1" s="19" t="s">
        <v>18</v>
      </c>
    </row>
    <row r="3" ht="12.75">
      <c r="A3" s="5" t="s">
        <v>19</v>
      </c>
    </row>
    <row r="4" ht="13.5" thickBot="1">
      <c r="A4" s="5"/>
    </row>
    <row r="5" spans="1:9" ht="14.25" thickBot="1" thickTop="1">
      <c r="A5" s="1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1" t="s">
        <v>8</v>
      </c>
    </row>
    <row r="6" spans="1:9" ht="13.5" thickBot="1">
      <c r="A6" s="22" t="s">
        <v>9</v>
      </c>
      <c r="B6" s="23">
        <v>16</v>
      </c>
      <c r="C6" s="23">
        <v>34</v>
      </c>
      <c r="D6" s="23">
        <v>34</v>
      </c>
      <c r="E6" s="23">
        <v>34</v>
      </c>
      <c r="F6" s="23">
        <v>40</v>
      </c>
      <c r="G6" s="23">
        <v>24</v>
      </c>
      <c r="H6" s="18">
        <f>SUM(B6:G6)</f>
        <v>182</v>
      </c>
      <c r="I6" s="24">
        <f>SUM(H6/306)</f>
        <v>0.5947712418300654</v>
      </c>
    </row>
    <row r="7" spans="1:9" ht="13.5" thickBot="1">
      <c r="A7" s="22" t="s">
        <v>10</v>
      </c>
      <c r="B7" s="23">
        <v>10</v>
      </c>
      <c r="C7" s="23">
        <v>24</v>
      </c>
      <c r="D7" s="23">
        <v>13</v>
      </c>
      <c r="E7" s="23">
        <v>8</v>
      </c>
      <c r="F7" s="23">
        <v>10</v>
      </c>
      <c r="G7" s="23">
        <v>5</v>
      </c>
      <c r="H7" s="18">
        <f>SUM(B7:G7)</f>
        <v>70</v>
      </c>
      <c r="I7" s="24">
        <f>SUM(H7/306)</f>
        <v>0.22875816993464052</v>
      </c>
    </row>
    <row r="8" spans="1:9" ht="13.5" thickBot="1">
      <c r="A8" s="22" t="s">
        <v>11</v>
      </c>
      <c r="B8" s="23">
        <v>4</v>
      </c>
      <c r="C8" s="23">
        <v>22</v>
      </c>
      <c r="D8" s="23">
        <v>6</v>
      </c>
      <c r="E8" s="23">
        <v>5</v>
      </c>
      <c r="F8" s="23">
        <v>9</v>
      </c>
      <c r="G8" s="23">
        <v>8</v>
      </c>
      <c r="H8" s="18">
        <f>SUM(B8:G8)</f>
        <v>54</v>
      </c>
      <c r="I8" s="24">
        <f>SUM(H8/306)</f>
        <v>0.17647058823529413</v>
      </c>
    </row>
    <row r="9" spans="1:9" ht="13.5" thickBot="1">
      <c r="A9" s="22" t="s">
        <v>12</v>
      </c>
      <c r="B9" s="18">
        <f aca="true" t="shared" si="0" ref="B9:G9">SUM(B6:B8)</f>
        <v>30</v>
      </c>
      <c r="C9" s="18">
        <f t="shared" si="0"/>
        <v>80</v>
      </c>
      <c r="D9" s="18">
        <f t="shared" si="0"/>
        <v>53</v>
      </c>
      <c r="E9" s="18">
        <f t="shared" si="0"/>
        <v>47</v>
      </c>
      <c r="F9" s="18">
        <f t="shared" si="0"/>
        <v>59</v>
      </c>
      <c r="G9" s="18">
        <f t="shared" si="0"/>
        <v>37</v>
      </c>
      <c r="H9" s="18">
        <f>SUM(B9:G9)</f>
        <v>306</v>
      </c>
      <c r="I9" s="25"/>
    </row>
    <row r="10" spans="1:9" ht="26.25" thickBot="1">
      <c r="A10" s="26" t="s">
        <v>13</v>
      </c>
      <c r="B10" s="27">
        <f aca="true" t="shared" si="1" ref="B10:G10">SUM(B7/B9)</f>
        <v>0.3333333333333333</v>
      </c>
      <c r="C10" s="27">
        <f t="shared" si="1"/>
        <v>0.3</v>
      </c>
      <c r="D10" s="27">
        <f t="shared" si="1"/>
        <v>0.24528301886792453</v>
      </c>
      <c r="E10" s="27">
        <f t="shared" si="1"/>
        <v>0.1702127659574468</v>
      </c>
      <c r="F10" s="27">
        <f t="shared" si="1"/>
        <v>0.1694915254237288</v>
      </c>
      <c r="G10" s="27">
        <f t="shared" si="1"/>
        <v>0.13513513513513514</v>
      </c>
      <c r="H10" s="28"/>
      <c r="I10" s="29"/>
    </row>
    <row r="11" ht="16.5" thickTop="1">
      <c r="A11" s="2"/>
    </row>
    <row r="12" ht="15.75">
      <c r="A12" s="2"/>
    </row>
    <row r="13" spans="1:13" ht="15">
      <c r="A13" s="34" t="s">
        <v>14</v>
      </c>
      <c r="B13" s="35"/>
      <c r="C13" s="36"/>
      <c r="E13" s="40" t="s">
        <v>17</v>
      </c>
      <c r="F13" s="41"/>
      <c r="G13" s="41"/>
      <c r="H13" s="42"/>
      <c r="I13" s="5"/>
      <c r="J13" s="40" t="s">
        <v>21</v>
      </c>
      <c r="K13" s="41"/>
      <c r="L13" s="35"/>
      <c r="M13" s="36"/>
    </row>
    <row r="14" spans="1:13" ht="15.75">
      <c r="A14" s="37"/>
      <c r="B14" s="38"/>
      <c r="C14" s="39"/>
      <c r="E14" s="43"/>
      <c r="F14" s="44"/>
      <c r="G14" s="44"/>
      <c r="H14" s="45"/>
      <c r="I14" s="5"/>
      <c r="J14" s="43"/>
      <c r="K14" s="44"/>
      <c r="L14" s="38"/>
      <c r="M14" s="39"/>
    </row>
    <row r="15" spans="1:13" ht="26.25" customHeight="1">
      <c r="A15" s="32" t="s">
        <v>0</v>
      </c>
      <c r="B15" s="68" t="s">
        <v>15</v>
      </c>
      <c r="C15" s="65"/>
      <c r="E15" s="69" t="s">
        <v>0</v>
      </c>
      <c r="F15" s="65"/>
      <c r="G15" s="70" t="s">
        <v>20</v>
      </c>
      <c r="H15" s="70"/>
      <c r="J15" s="69" t="s">
        <v>0</v>
      </c>
      <c r="K15" s="65"/>
      <c r="L15" s="70" t="s">
        <v>29</v>
      </c>
      <c r="M15" s="70"/>
    </row>
    <row r="16" spans="1:13" ht="12.75">
      <c r="A16" s="33" t="s">
        <v>9</v>
      </c>
      <c r="B16" s="64">
        <v>0.7368</v>
      </c>
      <c r="C16" s="65"/>
      <c r="E16" s="66" t="s">
        <v>9</v>
      </c>
      <c r="F16" s="65"/>
      <c r="G16" s="67">
        <v>0.1429</v>
      </c>
      <c r="H16" s="67"/>
      <c r="J16" s="66" t="s">
        <v>9</v>
      </c>
      <c r="K16" s="65"/>
      <c r="L16" s="67">
        <v>0.5454</v>
      </c>
      <c r="M16" s="67"/>
    </row>
    <row r="17" spans="1:13" ht="12.75">
      <c r="A17" s="33" t="s">
        <v>10</v>
      </c>
      <c r="B17" s="64">
        <v>0.2105</v>
      </c>
      <c r="C17" s="65"/>
      <c r="E17" s="66" t="s">
        <v>10</v>
      </c>
      <c r="F17" s="65"/>
      <c r="G17" s="67">
        <v>0.1429</v>
      </c>
      <c r="H17" s="67"/>
      <c r="J17" s="66" t="s">
        <v>10</v>
      </c>
      <c r="K17" s="65"/>
      <c r="L17" s="67">
        <v>0.091</v>
      </c>
      <c r="M17" s="67"/>
    </row>
    <row r="18" spans="1:13" ht="12.75">
      <c r="A18" s="33" t="s">
        <v>16</v>
      </c>
      <c r="B18" s="64">
        <v>0.0526</v>
      </c>
      <c r="C18" s="65"/>
      <c r="E18" s="33" t="s">
        <v>16</v>
      </c>
      <c r="F18" s="31"/>
      <c r="G18" s="67">
        <v>0.7143</v>
      </c>
      <c r="H18" s="67"/>
      <c r="J18" s="33" t="s">
        <v>16</v>
      </c>
      <c r="K18" s="31"/>
      <c r="L18" s="67">
        <v>0.3636</v>
      </c>
      <c r="M18" s="67"/>
    </row>
    <row r="19" spans="1:8" ht="15.75">
      <c r="A19" s="4"/>
      <c r="E19" s="35"/>
      <c r="F19" s="35"/>
      <c r="G19" s="35"/>
      <c r="H19" s="35"/>
    </row>
    <row r="20" spans="1:4" ht="15.75">
      <c r="A20" s="30"/>
      <c r="B20" s="9"/>
      <c r="C20" s="9"/>
      <c r="D20" s="9"/>
    </row>
    <row r="21" spans="1:8" ht="15">
      <c r="A21" s="34" t="s">
        <v>68</v>
      </c>
      <c r="B21" s="35"/>
      <c r="C21" s="36"/>
      <c r="E21" s="40" t="s">
        <v>69</v>
      </c>
      <c r="F21" s="41"/>
      <c r="G21" s="41"/>
      <c r="H21" s="42"/>
    </row>
    <row r="22" spans="1:8" ht="15.75">
      <c r="A22" s="37"/>
      <c r="B22" s="38"/>
      <c r="C22" s="39"/>
      <c r="E22" s="43"/>
      <c r="F22" s="44"/>
      <c r="G22" s="44"/>
      <c r="H22" s="45"/>
    </row>
    <row r="23" spans="1:8" ht="26.25" customHeight="1">
      <c r="A23" s="32" t="s">
        <v>0</v>
      </c>
      <c r="B23" s="68" t="s">
        <v>67</v>
      </c>
      <c r="C23" s="65"/>
      <c r="E23" s="69" t="s">
        <v>0</v>
      </c>
      <c r="F23" s="65"/>
      <c r="G23" s="68" t="s">
        <v>67</v>
      </c>
      <c r="H23" s="65"/>
    </row>
    <row r="24" spans="1:8" ht="12.75">
      <c r="A24" s="33" t="s">
        <v>9</v>
      </c>
      <c r="B24" s="64">
        <v>0.6486</v>
      </c>
      <c r="C24" s="65"/>
      <c r="E24" s="66" t="s">
        <v>9</v>
      </c>
      <c r="F24" s="65"/>
      <c r="G24" s="67">
        <v>0.6667</v>
      </c>
      <c r="H24" s="67"/>
    </row>
    <row r="25" spans="1:8" ht="12.75">
      <c r="A25" s="33" t="s">
        <v>10</v>
      </c>
      <c r="B25" s="64">
        <v>0.1756</v>
      </c>
      <c r="C25" s="65"/>
      <c r="E25" s="66" t="s">
        <v>10</v>
      </c>
      <c r="F25" s="65"/>
      <c r="G25" s="67">
        <v>0.1746</v>
      </c>
      <c r="H25" s="67"/>
    </row>
    <row r="26" spans="1:8" ht="12.75">
      <c r="A26" s="33" t="s">
        <v>16</v>
      </c>
      <c r="B26" s="64">
        <v>0.1756</v>
      </c>
      <c r="C26" s="65"/>
      <c r="E26" s="33" t="s">
        <v>16</v>
      </c>
      <c r="F26" s="31"/>
      <c r="G26" s="67">
        <v>0.1587</v>
      </c>
      <c r="H26" s="67"/>
    </row>
  </sheetData>
  <sheetProtection/>
  <mergeCells count="29">
    <mergeCell ref="L15:M15"/>
    <mergeCell ref="L16:M16"/>
    <mergeCell ref="G18:H18"/>
    <mergeCell ref="J16:K16"/>
    <mergeCell ref="J17:K17"/>
    <mergeCell ref="J15:K15"/>
    <mergeCell ref="G15:H15"/>
    <mergeCell ref="G16:H16"/>
    <mergeCell ref="G17:H17"/>
    <mergeCell ref="G24:H24"/>
    <mergeCell ref="L17:M17"/>
    <mergeCell ref="B15:C15"/>
    <mergeCell ref="B16:C16"/>
    <mergeCell ref="B17:C17"/>
    <mergeCell ref="B18:C18"/>
    <mergeCell ref="E15:F15"/>
    <mergeCell ref="E16:F16"/>
    <mergeCell ref="E17:F17"/>
    <mergeCell ref="L18:M18"/>
    <mergeCell ref="B25:C25"/>
    <mergeCell ref="E25:F25"/>
    <mergeCell ref="G25:H25"/>
    <mergeCell ref="B26:C26"/>
    <mergeCell ref="G26:H26"/>
    <mergeCell ref="B23:C23"/>
    <mergeCell ref="E23:F23"/>
    <mergeCell ref="G23:H23"/>
    <mergeCell ref="B24:C24"/>
    <mergeCell ref="E24:F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23" sqref="H23:I23"/>
    </sheetView>
  </sheetViews>
  <sheetFormatPr defaultColWidth="9.140625" defaultRowHeight="12.75"/>
  <sheetData>
    <row r="1" ht="18.75">
      <c r="A1" s="19" t="s">
        <v>60</v>
      </c>
    </row>
    <row r="2" ht="13.5" thickBot="1"/>
    <row r="3" spans="1:3" ht="14.25" thickBot="1" thickTop="1">
      <c r="A3" s="1" t="s">
        <v>46</v>
      </c>
      <c r="B3" s="47" t="s">
        <v>47</v>
      </c>
      <c r="C3" s="21" t="s">
        <v>48</v>
      </c>
    </row>
    <row r="4" spans="1:3" ht="13.5" thickBot="1">
      <c r="A4" s="22" t="s">
        <v>1</v>
      </c>
      <c r="B4" s="23">
        <v>13</v>
      </c>
      <c r="C4" s="48">
        <v>17</v>
      </c>
    </row>
    <row r="5" spans="1:3" ht="13.5" thickBot="1">
      <c r="A5" s="22" t="s">
        <v>2</v>
      </c>
      <c r="B5" s="23">
        <v>39</v>
      </c>
      <c r="C5" s="48">
        <v>41</v>
      </c>
    </row>
    <row r="6" spans="1:3" ht="13.5" thickBot="1">
      <c r="A6" s="22" t="s">
        <v>3</v>
      </c>
      <c r="B6" s="23">
        <v>29</v>
      </c>
      <c r="C6" s="48">
        <v>24</v>
      </c>
    </row>
    <row r="7" spans="1:3" ht="13.5" thickBot="1">
      <c r="A7" s="22" t="s">
        <v>4</v>
      </c>
      <c r="B7" s="23">
        <v>32</v>
      </c>
      <c r="C7" s="48">
        <v>15</v>
      </c>
    </row>
    <row r="8" spans="1:3" ht="13.5" thickBot="1">
      <c r="A8" s="22" t="s">
        <v>5</v>
      </c>
      <c r="B8" s="23">
        <v>35</v>
      </c>
      <c r="C8" s="48">
        <v>24</v>
      </c>
    </row>
    <row r="9" spans="1:3" ht="13.5" thickBot="1">
      <c r="A9" s="22" t="s">
        <v>49</v>
      </c>
      <c r="B9" s="23">
        <v>20</v>
      </c>
      <c r="C9" s="48">
        <v>5</v>
      </c>
    </row>
    <row r="10" spans="1:3" ht="13.5" thickBot="1">
      <c r="A10" s="22" t="s">
        <v>50</v>
      </c>
      <c r="B10" s="23">
        <v>7</v>
      </c>
      <c r="C10" s="48">
        <v>5</v>
      </c>
    </row>
    <row r="11" spans="1:3" ht="13.5" thickBot="1">
      <c r="A11" s="22" t="s">
        <v>12</v>
      </c>
      <c r="B11" s="23">
        <v>175</v>
      </c>
      <c r="C11" s="48">
        <v>131</v>
      </c>
    </row>
    <row r="12" spans="1:3" ht="13.5" thickBot="1">
      <c r="A12" s="49" t="s">
        <v>8</v>
      </c>
      <c r="B12" s="50">
        <v>0.5719</v>
      </c>
      <c r="C12" s="51">
        <v>0.4281</v>
      </c>
    </row>
    <row r="13" ht="13.5" thickTop="1"/>
    <row r="14" spans="1:14" ht="15">
      <c r="A14" s="34" t="s">
        <v>14</v>
      </c>
      <c r="B14" s="35"/>
      <c r="C14" s="35"/>
      <c r="D14" s="36"/>
      <c r="F14" s="40" t="s">
        <v>17</v>
      </c>
      <c r="G14" s="41"/>
      <c r="H14" s="41"/>
      <c r="I14" s="42"/>
      <c r="J14" s="5"/>
      <c r="K14" s="40" t="s">
        <v>21</v>
      </c>
      <c r="L14" s="41"/>
      <c r="M14" s="35"/>
      <c r="N14" s="36"/>
    </row>
    <row r="15" spans="1:14" ht="15.75">
      <c r="A15" s="37"/>
      <c r="B15" s="38"/>
      <c r="C15" s="38"/>
      <c r="D15" s="39"/>
      <c r="F15" s="43"/>
      <c r="G15" s="44"/>
      <c r="H15" s="44"/>
      <c r="I15" s="45"/>
      <c r="J15" s="5"/>
      <c r="K15" s="43"/>
      <c r="L15" s="44"/>
      <c r="M15" s="38"/>
      <c r="N15" s="39"/>
    </row>
    <row r="16" spans="1:14" ht="29.25" customHeight="1">
      <c r="A16" s="69"/>
      <c r="B16" s="65"/>
      <c r="C16" s="68" t="s">
        <v>15</v>
      </c>
      <c r="D16" s="65"/>
      <c r="F16" s="69"/>
      <c r="G16" s="65"/>
      <c r="H16" s="70" t="s">
        <v>20</v>
      </c>
      <c r="I16" s="70"/>
      <c r="K16" s="69"/>
      <c r="L16" s="65"/>
      <c r="M16" s="70" t="s">
        <v>29</v>
      </c>
      <c r="N16" s="70"/>
    </row>
    <row r="17" spans="1:14" ht="12.75">
      <c r="A17" s="66" t="s">
        <v>51</v>
      </c>
      <c r="B17" s="66"/>
      <c r="C17" s="67">
        <v>0.6316</v>
      </c>
      <c r="D17" s="67"/>
      <c r="F17" s="66" t="s">
        <v>51</v>
      </c>
      <c r="G17" s="66"/>
      <c r="H17" s="67">
        <v>0.5714</v>
      </c>
      <c r="I17" s="67"/>
      <c r="K17" s="66" t="s">
        <v>51</v>
      </c>
      <c r="L17" s="66"/>
      <c r="M17" s="64">
        <v>0.606</v>
      </c>
      <c r="N17" s="72"/>
    </row>
    <row r="18" spans="1:14" ht="12.75">
      <c r="A18" s="71" t="s">
        <v>48</v>
      </c>
      <c r="B18" s="71"/>
      <c r="C18" s="64">
        <v>0.3684</v>
      </c>
      <c r="D18" s="65"/>
      <c r="F18" s="71" t="s">
        <v>48</v>
      </c>
      <c r="G18" s="71"/>
      <c r="H18" s="64">
        <v>0.4286</v>
      </c>
      <c r="I18" s="65"/>
      <c r="K18" s="71" t="s">
        <v>48</v>
      </c>
      <c r="L18" s="71"/>
      <c r="M18" s="67">
        <v>0.394</v>
      </c>
      <c r="N18" s="67"/>
    </row>
    <row r="19" spans="1:14" ht="12.75">
      <c r="A19" s="75"/>
      <c r="B19" s="75"/>
      <c r="C19" s="73"/>
      <c r="D19" s="74"/>
      <c r="F19" s="75"/>
      <c r="G19" s="75"/>
      <c r="H19" s="73"/>
      <c r="I19" s="74"/>
      <c r="K19" s="75"/>
      <c r="L19" s="75"/>
      <c r="M19" s="76"/>
      <c r="N19" s="76"/>
    </row>
    <row r="20" spans="1:14" ht="12.75">
      <c r="A20" s="77"/>
      <c r="B20" s="77"/>
      <c r="C20" s="76"/>
      <c r="D20" s="76"/>
      <c r="F20" s="77"/>
      <c r="G20" s="77"/>
      <c r="H20" s="76"/>
      <c r="I20" s="76"/>
      <c r="K20" s="77"/>
      <c r="L20" s="77"/>
      <c r="M20" s="76"/>
      <c r="N20" s="76"/>
    </row>
    <row r="21" spans="1:14" ht="15">
      <c r="A21" s="34" t="s">
        <v>68</v>
      </c>
      <c r="B21" s="35"/>
      <c r="C21" s="35"/>
      <c r="D21" s="36"/>
      <c r="F21" s="40" t="s">
        <v>69</v>
      </c>
      <c r="G21" s="41"/>
      <c r="H21" s="41"/>
      <c r="I21" s="42"/>
      <c r="K21" s="78"/>
      <c r="L21" s="78"/>
      <c r="M21" s="73"/>
      <c r="N21" s="74"/>
    </row>
    <row r="22" spans="1:14" ht="15.75">
      <c r="A22" s="37"/>
      <c r="B22" s="38"/>
      <c r="C22" s="38"/>
      <c r="D22" s="39"/>
      <c r="F22" s="43"/>
      <c r="G22" s="44"/>
      <c r="H22" s="44"/>
      <c r="I22" s="45"/>
      <c r="K22" s="75"/>
      <c r="L22" s="75"/>
      <c r="M22" s="73"/>
      <c r="N22" s="74"/>
    </row>
    <row r="23" spans="1:9" ht="27" customHeight="1">
      <c r="A23" s="69"/>
      <c r="B23" s="65"/>
      <c r="C23" s="68" t="s">
        <v>67</v>
      </c>
      <c r="D23" s="65"/>
      <c r="F23" s="69"/>
      <c r="G23" s="65"/>
      <c r="H23" s="68" t="s">
        <v>67</v>
      </c>
      <c r="I23" s="65"/>
    </row>
    <row r="24" spans="1:9" ht="12.75">
      <c r="A24" s="66" t="s">
        <v>51</v>
      </c>
      <c r="B24" s="66"/>
      <c r="C24" s="67">
        <v>0.5541</v>
      </c>
      <c r="D24" s="67"/>
      <c r="F24" s="66" t="s">
        <v>51</v>
      </c>
      <c r="G24" s="66"/>
      <c r="H24" s="67">
        <v>0.5397</v>
      </c>
      <c r="I24" s="67"/>
    </row>
    <row r="25" spans="1:9" ht="12.75">
      <c r="A25" s="71" t="s">
        <v>48</v>
      </c>
      <c r="B25" s="71"/>
      <c r="C25" s="64">
        <v>0.4459</v>
      </c>
      <c r="D25" s="65"/>
      <c r="F25" s="71" t="s">
        <v>48</v>
      </c>
      <c r="G25" s="71"/>
      <c r="H25" s="64">
        <v>0.4603</v>
      </c>
      <c r="I25" s="65"/>
    </row>
  </sheetData>
  <sheetProtection/>
  <mergeCells count="46">
    <mergeCell ref="F20:G20"/>
    <mergeCell ref="H20:I20"/>
    <mergeCell ref="K20:L20"/>
    <mergeCell ref="K21:L21"/>
    <mergeCell ref="M21:N21"/>
    <mergeCell ref="K22:L22"/>
    <mergeCell ref="M22:N22"/>
    <mergeCell ref="M20:N20"/>
    <mergeCell ref="C20:D20"/>
    <mergeCell ref="C16:D16"/>
    <mergeCell ref="A20:B20"/>
    <mergeCell ref="A16:B16"/>
    <mergeCell ref="A17:B17"/>
    <mergeCell ref="A18:B18"/>
    <mergeCell ref="A19:B19"/>
    <mergeCell ref="C17:D17"/>
    <mergeCell ref="C18:D18"/>
    <mergeCell ref="C19:D19"/>
    <mergeCell ref="M18:N18"/>
    <mergeCell ref="F19:G19"/>
    <mergeCell ref="H19:I19"/>
    <mergeCell ref="K19:L19"/>
    <mergeCell ref="M19:N19"/>
    <mergeCell ref="F18:G18"/>
    <mergeCell ref="H18:I18"/>
    <mergeCell ref="K18:L18"/>
    <mergeCell ref="F24:G24"/>
    <mergeCell ref="H24:I24"/>
    <mergeCell ref="M16:N16"/>
    <mergeCell ref="F17:G17"/>
    <mergeCell ref="H17:I17"/>
    <mergeCell ref="K17:L17"/>
    <mergeCell ref="M17:N17"/>
    <mergeCell ref="F16:G16"/>
    <mergeCell ref="H16:I16"/>
    <mergeCell ref="K16:L16"/>
    <mergeCell ref="A25:B25"/>
    <mergeCell ref="C25:D25"/>
    <mergeCell ref="F25:G25"/>
    <mergeCell ref="H25:I25"/>
    <mergeCell ref="A23:B23"/>
    <mergeCell ref="C23:D23"/>
    <mergeCell ref="F23:G23"/>
    <mergeCell ref="H23:I23"/>
    <mergeCell ref="A24:B24"/>
    <mergeCell ref="C24:D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1">
      <selection activeCell="G31" sqref="G31"/>
    </sheetView>
  </sheetViews>
  <sheetFormatPr defaultColWidth="9.140625" defaultRowHeight="12.75"/>
  <cols>
    <col min="1" max="1" width="19.00390625" style="0" customWidth="1"/>
    <col min="3" max="3" width="11.421875" style="0" customWidth="1"/>
  </cols>
  <sheetData>
    <row r="1" ht="18.75">
      <c r="A1" s="19" t="s">
        <v>64</v>
      </c>
    </row>
    <row r="2" ht="13.5" thickBot="1"/>
    <row r="3" spans="1:3" ht="14.25" thickBot="1" thickTop="1">
      <c r="A3" s="1" t="s">
        <v>22</v>
      </c>
      <c r="B3" s="47"/>
      <c r="C3" s="21" t="s">
        <v>8</v>
      </c>
    </row>
    <row r="4" spans="1:3" ht="13.5" thickBot="1">
      <c r="A4" s="22" t="s">
        <v>23</v>
      </c>
      <c r="B4" s="18">
        <v>140</v>
      </c>
      <c r="C4" s="24">
        <v>0.4575</v>
      </c>
    </row>
    <row r="5" spans="1:3" ht="13.5" thickBot="1">
      <c r="A5" s="22" t="s">
        <v>24</v>
      </c>
      <c r="B5" s="18">
        <v>12</v>
      </c>
      <c r="C5" s="24">
        <v>0.0392</v>
      </c>
    </row>
    <row r="6" spans="1:3" ht="13.5" thickBot="1">
      <c r="A6" s="22" t="s">
        <v>25</v>
      </c>
      <c r="B6" s="18">
        <v>7</v>
      </c>
      <c r="C6" s="24">
        <v>0.0229</v>
      </c>
    </row>
    <row r="7" spans="1:3" ht="13.5" thickBot="1">
      <c r="A7" s="22" t="s">
        <v>26</v>
      </c>
      <c r="B7" s="18">
        <v>65</v>
      </c>
      <c r="C7" s="24">
        <v>0.2124</v>
      </c>
    </row>
    <row r="8" spans="1:3" ht="13.5" thickBot="1">
      <c r="A8" s="22" t="s">
        <v>27</v>
      </c>
      <c r="B8" s="18">
        <v>30</v>
      </c>
      <c r="C8" s="24">
        <v>0.098</v>
      </c>
    </row>
    <row r="9" spans="1:3" ht="13.5" thickBot="1">
      <c r="A9" s="22" t="s">
        <v>28</v>
      </c>
      <c r="B9" s="18">
        <v>13</v>
      </c>
      <c r="C9" s="24">
        <v>0.0425</v>
      </c>
    </row>
    <row r="10" spans="1:3" ht="13.5" thickBot="1">
      <c r="A10" s="22" t="s">
        <v>11</v>
      </c>
      <c r="B10" s="18">
        <v>39</v>
      </c>
      <c r="C10" s="24">
        <v>0.1275</v>
      </c>
    </row>
    <row r="11" spans="1:3" ht="13.5" thickBot="1">
      <c r="A11" s="49" t="s">
        <v>12</v>
      </c>
      <c r="B11" s="28">
        <v>306</v>
      </c>
      <c r="C11" s="29"/>
    </row>
    <row r="12" ht="13.5" thickTop="1"/>
    <row r="15" spans="1:13" ht="15">
      <c r="A15" s="34" t="s">
        <v>14</v>
      </c>
      <c r="B15" s="35"/>
      <c r="C15" s="36"/>
      <c r="E15" s="40" t="s">
        <v>17</v>
      </c>
      <c r="F15" s="41"/>
      <c r="G15" s="41"/>
      <c r="H15" s="42"/>
      <c r="I15" s="5"/>
      <c r="J15" s="40" t="s">
        <v>21</v>
      </c>
      <c r="K15" s="41"/>
      <c r="L15" s="35"/>
      <c r="M15" s="36"/>
    </row>
    <row r="16" spans="1:13" ht="15.75">
      <c r="A16" s="37"/>
      <c r="B16" s="38"/>
      <c r="C16" s="39"/>
      <c r="E16" s="43"/>
      <c r="F16" s="44"/>
      <c r="G16" s="44"/>
      <c r="H16" s="45"/>
      <c r="I16" s="5"/>
      <c r="J16" s="43"/>
      <c r="K16" s="44"/>
      <c r="L16" s="38"/>
      <c r="M16" s="39"/>
    </row>
    <row r="17" spans="1:18" ht="30.75" customHeight="1">
      <c r="A17" s="32" t="s">
        <v>22</v>
      </c>
      <c r="B17" s="68" t="s">
        <v>15</v>
      </c>
      <c r="C17" s="65"/>
      <c r="E17" s="69" t="s">
        <v>22</v>
      </c>
      <c r="F17" s="65"/>
      <c r="G17" s="70" t="s">
        <v>20</v>
      </c>
      <c r="H17" s="70"/>
      <c r="J17" s="69" t="s">
        <v>22</v>
      </c>
      <c r="K17" s="65"/>
      <c r="L17" s="70" t="s">
        <v>29</v>
      </c>
      <c r="M17" s="70"/>
      <c r="N17" s="9"/>
      <c r="O17" s="9"/>
      <c r="P17" s="9"/>
      <c r="Q17" s="9"/>
      <c r="R17" s="9"/>
    </row>
    <row r="18" spans="1:18" ht="12.75">
      <c r="A18" s="33" t="s">
        <v>23</v>
      </c>
      <c r="B18" s="64">
        <v>0.2632</v>
      </c>
      <c r="C18" s="65"/>
      <c r="E18" s="66" t="s">
        <v>23</v>
      </c>
      <c r="F18" s="66"/>
      <c r="G18" s="67">
        <v>0.4286</v>
      </c>
      <c r="H18" s="67"/>
      <c r="J18" s="66" t="s">
        <v>23</v>
      </c>
      <c r="K18" s="66"/>
      <c r="L18" s="67">
        <v>0.4324</v>
      </c>
      <c r="M18" s="67"/>
      <c r="N18" s="10"/>
      <c r="O18" s="10"/>
      <c r="P18" s="10"/>
      <c r="Q18" s="10"/>
      <c r="R18" s="10"/>
    </row>
    <row r="19" spans="1:18" ht="12.75">
      <c r="A19" s="33" t="s">
        <v>28</v>
      </c>
      <c r="B19" s="64">
        <v>0.1579</v>
      </c>
      <c r="C19" s="65"/>
      <c r="E19" s="66" t="s">
        <v>28</v>
      </c>
      <c r="F19" s="66"/>
      <c r="G19" s="67">
        <v>0</v>
      </c>
      <c r="H19" s="67"/>
      <c r="J19" s="66" t="s">
        <v>28</v>
      </c>
      <c r="K19" s="66"/>
      <c r="L19" s="67">
        <v>0.0541</v>
      </c>
      <c r="M19" s="67"/>
      <c r="N19" s="9"/>
      <c r="O19" s="9"/>
      <c r="P19" s="9"/>
      <c r="Q19" s="9"/>
      <c r="R19" s="9"/>
    </row>
    <row r="20" spans="1:18" ht="12.75">
      <c r="A20" s="33" t="s">
        <v>30</v>
      </c>
      <c r="B20" s="64">
        <v>0.1842</v>
      </c>
      <c r="C20" s="65"/>
      <c r="E20" s="65" t="s">
        <v>30</v>
      </c>
      <c r="F20" s="65"/>
      <c r="G20" s="67">
        <v>0</v>
      </c>
      <c r="H20" s="67"/>
      <c r="J20" s="65" t="s">
        <v>30</v>
      </c>
      <c r="K20" s="65"/>
      <c r="L20" s="67">
        <v>0.1351</v>
      </c>
      <c r="M20" s="67"/>
      <c r="N20" s="9"/>
      <c r="O20" s="9"/>
      <c r="P20" s="9"/>
      <c r="Q20" s="9"/>
      <c r="R20" s="9"/>
    </row>
    <row r="21" spans="1:18" ht="12.75">
      <c r="A21" s="52" t="s">
        <v>31</v>
      </c>
      <c r="B21" s="72">
        <v>0.3947</v>
      </c>
      <c r="C21" s="72"/>
      <c r="E21" s="79" t="s">
        <v>26</v>
      </c>
      <c r="F21" s="79"/>
      <c r="G21" s="72">
        <v>0.5714</v>
      </c>
      <c r="H21" s="72"/>
      <c r="J21" s="79" t="s">
        <v>26</v>
      </c>
      <c r="K21" s="79"/>
      <c r="L21" s="72">
        <v>0.2703</v>
      </c>
      <c r="M21" s="72"/>
      <c r="N21" s="9"/>
      <c r="O21" s="9"/>
      <c r="P21" s="9"/>
      <c r="Q21" s="9"/>
      <c r="R21" s="9"/>
    </row>
    <row r="23" spans="1:5" ht="12.75">
      <c r="A23" s="7"/>
      <c r="B23" s="7"/>
      <c r="C23" s="8"/>
      <c r="D23" s="8"/>
      <c r="E23" s="9"/>
    </row>
    <row r="24" spans="1:8" ht="15">
      <c r="A24" s="34" t="s">
        <v>68</v>
      </c>
      <c r="B24" s="35"/>
      <c r="C24" s="36"/>
      <c r="E24" s="40" t="s">
        <v>17</v>
      </c>
      <c r="F24" s="41"/>
      <c r="G24" s="41"/>
      <c r="H24" s="42"/>
    </row>
    <row r="25" spans="1:8" ht="15.75">
      <c r="A25" s="37"/>
      <c r="B25" s="38"/>
      <c r="C25" s="39"/>
      <c r="E25" s="43"/>
      <c r="F25" s="44"/>
      <c r="G25" s="44"/>
      <c r="H25" s="45"/>
    </row>
    <row r="26" spans="1:8" ht="25.5" customHeight="1">
      <c r="A26" s="32" t="s">
        <v>22</v>
      </c>
      <c r="B26" s="68" t="s">
        <v>67</v>
      </c>
      <c r="C26" s="65"/>
      <c r="E26" s="69" t="s">
        <v>22</v>
      </c>
      <c r="F26" s="65"/>
      <c r="G26" s="68" t="s">
        <v>67</v>
      </c>
      <c r="H26" s="65"/>
    </row>
    <row r="27" spans="1:8" ht="12.75">
      <c r="A27" s="33" t="s">
        <v>23</v>
      </c>
      <c r="B27" s="64">
        <v>0.4495</v>
      </c>
      <c r="C27" s="65"/>
      <c r="E27" s="66" t="s">
        <v>23</v>
      </c>
      <c r="F27" s="66"/>
      <c r="G27" s="67">
        <v>0.4288</v>
      </c>
      <c r="H27" s="67"/>
    </row>
    <row r="28" spans="1:8" ht="12.75">
      <c r="A28" s="33" t="s">
        <v>28</v>
      </c>
      <c r="B28" s="64">
        <v>0.054</v>
      </c>
      <c r="C28" s="65"/>
      <c r="E28" s="66" t="s">
        <v>28</v>
      </c>
      <c r="F28" s="66"/>
      <c r="G28" s="67">
        <v>0.0476</v>
      </c>
      <c r="H28" s="67"/>
    </row>
    <row r="29" spans="1:8" ht="12.75">
      <c r="A29" s="33" t="s">
        <v>30</v>
      </c>
      <c r="B29" s="64">
        <v>0.1351</v>
      </c>
      <c r="C29" s="65"/>
      <c r="E29" s="65" t="s">
        <v>30</v>
      </c>
      <c r="F29" s="65"/>
      <c r="G29" s="67">
        <v>0.2222</v>
      </c>
      <c r="H29" s="67"/>
    </row>
    <row r="30" spans="1:8" ht="12.75">
      <c r="A30" s="52" t="s">
        <v>31</v>
      </c>
      <c r="B30" s="72">
        <v>0.3514</v>
      </c>
      <c r="C30" s="72"/>
      <c r="E30" s="79" t="s">
        <v>26</v>
      </c>
      <c r="F30" s="79"/>
      <c r="G30" s="72">
        <v>0.3016</v>
      </c>
      <c r="H30" s="72"/>
    </row>
  </sheetData>
  <sheetProtection/>
  <mergeCells count="40">
    <mergeCell ref="L21:M21"/>
    <mergeCell ref="E20:F20"/>
    <mergeCell ref="E21:F21"/>
    <mergeCell ref="G21:H21"/>
    <mergeCell ref="L19:M19"/>
    <mergeCell ref="B20:C20"/>
    <mergeCell ref="G20:H20"/>
    <mergeCell ref="L20:M20"/>
    <mergeCell ref="B19:C19"/>
    <mergeCell ref="E19:F19"/>
    <mergeCell ref="G19:H19"/>
    <mergeCell ref="G17:H17"/>
    <mergeCell ref="B21:C21"/>
    <mergeCell ref="J21:K21"/>
    <mergeCell ref="J20:K20"/>
    <mergeCell ref="J17:K17"/>
    <mergeCell ref="J19:K19"/>
    <mergeCell ref="L17:M17"/>
    <mergeCell ref="B18:C18"/>
    <mergeCell ref="E18:F18"/>
    <mergeCell ref="G18:H18"/>
    <mergeCell ref="J18:K18"/>
    <mergeCell ref="L18:M18"/>
    <mergeCell ref="B17:C17"/>
    <mergeCell ref="E17:F17"/>
    <mergeCell ref="B26:C26"/>
    <mergeCell ref="E26:F26"/>
    <mergeCell ref="G26:H26"/>
    <mergeCell ref="B27:C27"/>
    <mergeCell ref="E27:F27"/>
    <mergeCell ref="G27:H27"/>
    <mergeCell ref="B30:C30"/>
    <mergeCell ref="E30:F30"/>
    <mergeCell ref="G30:H30"/>
    <mergeCell ref="B28:C28"/>
    <mergeCell ref="E28:F28"/>
    <mergeCell ref="G28:H28"/>
    <mergeCell ref="B29:C29"/>
    <mergeCell ref="E29:F29"/>
    <mergeCell ref="G29:H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9">
      <selection activeCell="C33" sqref="C33"/>
    </sheetView>
  </sheetViews>
  <sheetFormatPr defaultColWidth="9.140625" defaultRowHeight="12.75"/>
  <cols>
    <col min="1" max="1" width="9.421875" style="0" customWidth="1"/>
  </cols>
  <sheetData>
    <row r="1" ht="18.75">
      <c r="A1" s="19" t="s">
        <v>61</v>
      </c>
    </row>
    <row r="2" ht="13.5" thickBot="1"/>
    <row r="3" spans="1:8" ht="14.25" thickBot="1" thickTop="1">
      <c r="A3" s="1" t="s">
        <v>52</v>
      </c>
      <c r="B3" s="53" t="s">
        <v>53</v>
      </c>
      <c r="C3" s="53" t="s">
        <v>54</v>
      </c>
      <c r="D3" s="53" t="s">
        <v>55</v>
      </c>
      <c r="E3" s="53" t="s">
        <v>56</v>
      </c>
      <c r="F3" s="53" t="s">
        <v>57</v>
      </c>
      <c r="G3" s="53" t="s">
        <v>58</v>
      </c>
      <c r="H3" s="21"/>
    </row>
    <row r="4" spans="1:8" ht="13.5" thickBot="1">
      <c r="A4" s="22" t="s">
        <v>1</v>
      </c>
      <c r="B4" s="23">
        <v>4</v>
      </c>
      <c r="C4" s="23">
        <v>2</v>
      </c>
      <c r="D4" s="23">
        <v>4</v>
      </c>
      <c r="E4" s="23">
        <v>8</v>
      </c>
      <c r="F4" s="23">
        <v>10</v>
      </c>
      <c r="G4" s="23">
        <v>2</v>
      </c>
      <c r="H4" s="54">
        <f aca="true" t="shared" si="0" ref="H4:H9">SUM(B4:G4)</f>
        <v>30</v>
      </c>
    </row>
    <row r="5" spans="1:8" ht="13.5" thickBot="1">
      <c r="A5" s="22" t="s">
        <v>2</v>
      </c>
      <c r="B5" s="23">
        <v>8</v>
      </c>
      <c r="C5" s="23">
        <v>34</v>
      </c>
      <c r="D5" s="23">
        <v>17</v>
      </c>
      <c r="E5" s="23">
        <v>16</v>
      </c>
      <c r="F5" s="23">
        <v>5</v>
      </c>
      <c r="G5" s="23">
        <v>0</v>
      </c>
      <c r="H5" s="54">
        <f t="shared" si="0"/>
        <v>80</v>
      </c>
    </row>
    <row r="6" spans="1:8" ht="13.5" thickBot="1">
      <c r="A6" s="22" t="s">
        <v>3</v>
      </c>
      <c r="B6" s="23">
        <v>1</v>
      </c>
      <c r="C6" s="23">
        <v>22</v>
      </c>
      <c r="D6" s="23">
        <v>18</v>
      </c>
      <c r="E6" s="23">
        <v>11</v>
      </c>
      <c r="F6" s="23">
        <v>0</v>
      </c>
      <c r="G6" s="23">
        <v>1</v>
      </c>
      <c r="H6" s="54">
        <f t="shared" si="0"/>
        <v>53</v>
      </c>
    </row>
    <row r="7" spans="1:8" ht="13.5" thickBot="1">
      <c r="A7" s="22" t="s">
        <v>4</v>
      </c>
      <c r="B7" s="23">
        <v>0</v>
      </c>
      <c r="C7" s="23">
        <v>8</v>
      </c>
      <c r="D7" s="23">
        <v>15</v>
      </c>
      <c r="E7" s="23">
        <v>16</v>
      </c>
      <c r="F7" s="23">
        <v>7</v>
      </c>
      <c r="G7" s="23">
        <v>1</v>
      </c>
      <c r="H7" s="54">
        <f t="shared" si="0"/>
        <v>47</v>
      </c>
    </row>
    <row r="8" spans="1:8" ht="13.5" thickBot="1">
      <c r="A8" s="22" t="s">
        <v>59</v>
      </c>
      <c r="B8" s="23">
        <v>0</v>
      </c>
      <c r="C8" s="23">
        <v>11</v>
      </c>
      <c r="D8" s="23">
        <v>40</v>
      </c>
      <c r="E8" s="23">
        <v>31</v>
      </c>
      <c r="F8" s="23">
        <v>13</v>
      </c>
      <c r="G8" s="23">
        <v>1</v>
      </c>
      <c r="H8" s="54">
        <f t="shared" si="0"/>
        <v>96</v>
      </c>
    </row>
    <row r="9" spans="1:8" ht="13.5" thickBot="1">
      <c r="A9" s="22" t="s">
        <v>12</v>
      </c>
      <c r="B9" s="23">
        <f aca="true" t="shared" si="1" ref="B9:G9">SUM(B4:B8)</f>
        <v>13</v>
      </c>
      <c r="C9" s="23">
        <f t="shared" si="1"/>
        <v>77</v>
      </c>
      <c r="D9" s="23">
        <f t="shared" si="1"/>
        <v>94</v>
      </c>
      <c r="E9" s="23">
        <f t="shared" si="1"/>
        <v>82</v>
      </c>
      <c r="F9" s="23">
        <f t="shared" si="1"/>
        <v>35</v>
      </c>
      <c r="G9" s="23">
        <f t="shared" si="1"/>
        <v>5</v>
      </c>
      <c r="H9" s="54">
        <f t="shared" si="0"/>
        <v>306</v>
      </c>
    </row>
    <row r="10" spans="1:8" ht="26.25" thickBot="1">
      <c r="A10" s="26" t="s">
        <v>8</v>
      </c>
      <c r="B10" s="55">
        <f aca="true" t="shared" si="2" ref="B10:G10">SUM(B9/315)</f>
        <v>0.04126984126984127</v>
      </c>
      <c r="C10" s="55">
        <f t="shared" si="2"/>
        <v>0.24444444444444444</v>
      </c>
      <c r="D10" s="55">
        <f t="shared" si="2"/>
        <v>0.2984126984126984</v>
      </c>
      <c r="E10" s="55">
        <f t="shared" si="2"/>
        <v>0.26031746031746034</v>
      </c>
      <c r="F10" s="55">
        <f t="shared" si="2"/>
        <v>0.1111111111111111</v>
      </c>
      <c r="G10" s="55">
        <f t="shared" si="2"/>
        <v>0.015873015873015872</v>
      </c>
      <c r="H10" s="56"/>
    </row>
    <row r="11" ht="13.5" thickTop="1"/>
    <row r="12" ht="15.75" customHeight="1"/>
    <row r="13" spans="1:14" ht="15">
      <c r="A13" s="34" t="s">
        <v>14</v>
      </c>
      <c r="B13" s="35"/>
      <c r="C13" s="35"/>
      <c r="D13" s="36"/>
      <c r="F13" s="40" t="s">
        <v>17</v>
      </c>
      <c r="G13" s="41"/>
      <c r="H13" s="41"/>
      <c r="I13" s="42"/>
      <c r="J13" s="5"/>
      <c r="K13" s="40" t="s">
        <v>21</v>
      </c>
      <c r="L13" s="41"/>
      <c r="M13" s="35"/>
      <c r="N13" s="36"/>
    </row>
    <row r="14" spans="1:14" ht="15.75">
      <c r="A14" s="37"/>
      <c r="B14" s="38"/>
      <c r="C14" s="38"/>
      <c r="D14" s="39"/>
      <c r="F14" s="43"/>
      <c r="G14" s="44"/>
      <c r="H14" s="44"/>
      <c r="I14" s="45"/>
      <c r="J14" s="5"/>
      <c r="K14" s="43"/>
      <c r="L14" s="44"/>
      <c r="M14" s="38"/>
      <c r="N14" s="39"/>
    </row>
    <row r="15" spans="1:14" ht="25.5" customHeight="1">
      <c r="A15" s="69" t="s">
        <v>52</v>
      </c>
      <c r="B15" s="65"/>
      <c r="C15" s="68" t="s">
        <v>15</v>
      </c>
      <c r="D15" s="65"/>
      <c r="F15" s="69" t="s">
        <v>52</v>
      </c>
      <c r="G15" s="65"/>
      <c r="H15" s="70" t="s">
        <v>20</v>
      </c>
      <c r="I15" s="70"/>
      <c r="K15" s="69" t="s">
        <v>52</v>
      </c>
      <c r="L15" s="65"/>
      <c r="M15" s="70" t="s">
        <v>29</v>
      </c>
      <c r="N15" s="70"/>
    </row>
    <row r="16" spans="1:25" ht="12.75">
      <c r="A16" s="66" t="s">
        <v>53</v>
      </c>
      <c r="B16" s="66"/>
      <c r="C16" s="67">
        <v>0.0526</v>
      </c>
      <c r="D16" s="67"/>
      <c r="F16" s="66" t="s">
        <v>53</v>
      </c>
      <c r="G16" s="66"/>
      <c r="H16" s="67">
        <v>0.1429</v>
      </c>
      <c r="I16" s="67"/>
      <c r="K16" s="66" t="s">
        <v>53</v>
      </c>
      <c r="L16" s="66"/>
      <c r="M16" s="64">
        <v>0.0606</v>
      </c>
      <c r="N16" s="72"/>
      <c r="P16" s="10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71" t="s">
        <v>54</v>
      </c>
      <c r="B17" s="71"/>
      <c r="C17" s="64">
        <v>0.3684</v>
      </c>
      <c r="D17" s="64"/>
      <c r="F17" s="71" t="s">
        <v>54</v>
      </c>
      <c r="G17" s="71"/>
      <c r="H17" s="64">
        <v>0.7143</v>
      </c>
      <c r="I17" s="65"/>
      <c r="K17" s="71" t="s">
        <v>54</v>
      </c>
      <c r="L17" s="71"/>
      <c r="M17" s="67">
        <v>0.5151</v>
      </c>
      <c r="N17" s="67"/>
      <c r="P17" s="10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80" t="s">
        <v>55</v>
      </c>
      <c r="B18" s="80"/>
      <c r="C18" s="64">
        <v>0.3421</v>
      </c>
      <c r="D18" s="64"/>
      <c r="F18" s="80" t="s">
        <v>55</v>
      </c>
      <c r="G18" s="80"/>
      <c r="H18" s="64">
        <v>0</v>
      </c>
      <c r="I18" s="65"/>
      <c r="K18" s="80" t="s">
        <v>55</v>
      </c>
      <c r="L18" s="80"/>
      <c r="M18" s="67">
        <v>0.1212</v>
      </c>
      <c r="N18" s="67"/>
      <c r="P18" s="10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66" t="s">
        <v>56</v>
      </c>
      <c r="B19" s="66"/>
      <c r="C19" s="67">
        <v>0.2105</v>
      </c>
      <c r="D19" s="67"/>
      <c r="F19" s="66" t="s">
        <v>56</v>
      </c>
      <c r="G19" s="66"/>
      <c r="H19" s="67">
        <v>0</v>
      </c>
      <c r="I19" s="67"/>
      <c r="K19" s="66" t="s">
        <v>56</v>
      </c>
      <c r="L19" s="66"/>
      <c r="M19" s="67">
        <v>0.273</v>
      </c>
      <c r="N19" s="67"/>
      <c r="P19" s="10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66" t="s">
        <v>57</v>
      </c>
      <c r="B20" s="66"/>
      <c r="C20" s="67">
        <v>0.0263</v>
      </c>
      <c r="D20" s="67"/>
      <c r="F20" s="66" t="s">
        <v>57</v>
      </c>
      <c r="G20" s="66"/>
      <c r="H20" s="64">
        <v>0.1429</v>
      </c>
      <c r="I20" s="65"/>
      <c r="K20" s="66" t="s">
        <v>57</v>
      </c>
      <c r="L20" s="66"/>
      <c r="M20" s="64">
        <v>0.303</v>
      </c>
      <c r="N20" s="65"/>
      <c r="P20" s="10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65" t="s">
        <v>58</v>
      </c>
      <c r="B21" s="65"/>
      <c r="C21" s="64">
        <v>0</v>
      </c>
      <c r="D21" s="65"/>
      <c r="F21" s="65" t="s">
        <v>58</v>
      </c>
      <c r="G21" s="65"/>
      <c r="H21" s="64">
        <v>0</v>
      </c>
      <c r="I21" s="65"/>
      <c r="K21" s="65" t="s">
        <v>58</v>
      </c>
      <c r="L21" s="65"/>
      <c r="M21" s="64">
        <v>0</v>
      </c>
      <c r="N21" s="65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6:25" ht="12.75"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6:25" ht="12.75">
      <c r="P23" s="15"/>
      <c r="Q23" s="16"/>
      <c r="R23" s="16"/>
      <c r="S23" s="16"/>
      <c r="T23" s="16"/>
      <c r="U23" s="9"/>
      <c r="V23" s="9"/>
      <c r="W23" s="9"/>
      <c r="X23" s="9"/>
      <c r="Y23" s="9"/>
    </row>
    <row r="24" spans="1:25" ht="15">
      <c r="A24" s="34" t="s">
        <v>65</v>
      </c>
      <c r="B24" s="35"/>
      <c r="C24" s="35"/>
      <c r="D24" s="36"/>
      <c r="F24" s="40" t="s">
        <v>66</v>
      </c>
      <c r="G24" s="41"/>
      <c r="H24" s="41"/>
      <c r="I24" s="42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>
      <c r="A25" s="37"/>
      <c r="B25" s="38"/>
      <c r="C25" s="38"/>
      <c r="D25" s="39"/>
      <c r="F25" s="43"/>
      <c r="G25" s="44"/>
      <c r="H25" s="44"/>
      <c r="I25" s="45"/>
      <c r="P25" s="17"/>
      <c r="Q25" s="17"/>
      <c r="R25" s="17"/>
      <c r="S25" s="17"/>
      <c r="T25" s="17"/>
      <c r="U25" s="9"/>
      <c r="V25" s="9"/>
      <c r="W25" s="9"/>
      <c r="X25" s="9"/>
      <c r="Y25" s="9"/>
    </row>
    <row r="26" spans="1:25" ht="25.5" customHeight="1">
      <c r="A26" s="69" t="s">
        <v>52</v>
      </c>
      <c r="B26" s="65"/>
      <c r="C26" s="68" t="s">
        <v>67</v>
      </c>
      <c r="D26" s="65"/>
      <c r="F26" s="69" t="s">
        <v>52</v>
      </c>
      <c r="G26" s="65"/>
      <c r="H26" s="68" t="s">
        <v>67</v>
      </c>
      <c r="I26" s="65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66" t="s">
        <v>53</v>
      </c>
      <c r="B27" s="66"/>
      <c r="C27" s="67">
        <v>0</v>
      </c>
      <c r="D27" s="67"/>
      <c r="F27" s="66" t="s">
        <v>53</v>
      </c>
      <c r="G27" s="66"/>
      <c r="H27" s="67">
        <v>0.0476</v>
      </c>
      <c r="I27" s="67"/>
      <c r="P27" s="15"/>
      <c r="Q27" s="15"/>
      <c r="R27" s="15"/>
      <c r="S27" s="15"/>
      <c r="T27" s="15"/>
      <c r="U27" s="9"/>
      <c r="V27" s="9"/>
      <c r="W27" s="9"/>
      <c r="X27" s="9"/>
      <c r="Y27" s="9"/>
    </row>
    <row r="28" spans="1:25" ht="12.75">
      <c r="A28" s="71" t="s">
        <v>54</v>
      </c>
      <c r="B28" s="71"/>
      <c r="C28" s="64">
        <v>0.1892</v>
      </c>
      <c r="D28" s="64"/>
      <c r="F28" s="71" t="s">
        <v>54</v>
      </c>
      <c r="G28" s="71"/>
      <c r="H28" s="64">
        <v>0.381</v>
      </c>
      <c r="I28" s="65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9" ht="12.75">
      <c r="A29" s="80" t="s">
        <v>55</v>
      </c>
      <c r="B29" s="80"/>
      <c r="C29" s="64">
        <v>0.4729</v>
      </c>
      <c r="D29" s="64"/>
      <c r="F29" s="80" t="s">
        <v>55</v>
      </c>
      <c r="G29" s="80"/>
      <c r="H29" s="64">
        <v>0.2063</v>
      </c>
      <c r="I29" s="65"/>
    </row>
    <row r="30" spans="1:9" ht="12.75">
      <c r="A30" s="66" t="s">
        <v>56</v>
      </c>
      <c r="B30" s="66"/>
      <c r="C30" s="67">
        <v>0.2162</v>
      </c>
      <c r="D30" s="67"/>
      <c r="F30" s="66" t="s">
        <v>56</v>
      </c>
      <c r="G30" s="66"/>
      <c r="H30" s="67">
        <v>0.2222</v>
      </c>
      <c r="I30" s="67"/>
    </row>
    <row r="31" spans="1:9" ht="12.75">
      <c r="A31" s="66" t="s">
        <v>57</v>
      </c>
      <c r="B31" s="66"/>
      <c r="C31" s="67">
        <v>0.1216</v>
      </c>
      <c r="D31" s="67"/>
      <c r="F31" s="66" t="s">
        <v>57</v>
      </c>
      <c r="G31" s="66"/>
      <c r="H31" s="64">
        <v>0.127</v>
      </c>
      <c r="I31" s="65"/>
    </row>
    <row r="32" spans="1:9" ht="12.75">
      <c r="A32" s="65" t="s">
        <v>58</v>
      </c>
      <c r="B32" s="65"/>
      <c r="C32" s="64">
        <v>0</v>
      </c>
      <c r="D32" s="65"/>
      <c r="F32" s="65" t="s">
        <v>58</v>
      </c>
      <c r="G32" s="65"/>
      <c r="H32" s="64">
        <v>0.0159</v>
      </c>
      <c r="I32" s="65"/>
    </row>
  </sheetData>
  <sheetProtection/>
  <mergeCells count="70">
    <mergeCell ref="C21:D21"/>
    <mergeCell ref="A21:B21"/>
    <mergeCell ref="F21:G21"/>
    <mergeCell ref="H21:I21"/>
    <mergeCell ref="K21:L21"/>
    <mergeCell ref="M21:N21"/>
    <mergeCell ref="K19:L19"/>
    <mergeCell ref="M19:N19"/>
    <mergeCell ref="K20:L20"/>
    <mergeCell ref="M20:N20"/>
    <mergeCell ref="A20:B20"/>
    <mergeCell ref="C20:D20"/>
    <mergeCell ref="F20:G20"/>
    <mergeCell ref="H20:I20"/>
    <mergeCell ref="A19:B19"/>
    <mergeCell ref="C19:D19"/>
    <mergeCell ref="F19:G19"/>
    <mergeCell ref="H19:I19"/>
    <mergeCell ref="K18:L18"/>
    <mergeCell ref="M18:N18"/>
    <mergeCell ref="A17:B17"/>
    <mergeCell ref="C17:D17"/>
    <mergeCell ref="A18:B18"/>
    <mergeCell ref="C18:D18"/>
    <mergeCell ref="F18:G18"/>
    <mergeCell ref="H18:I18"/>
    <mergeCell ref="F17:G17"/>
    <mergeCell ref="H17:I17"/>
    <mergeCell ref="K15:L15"/>
    <mergeCell ref="M15:N15"/>
    <mergeCell ref="K16:L16"/>
    <mergeCell ref="M16:N16"/>
    <mergeCell ref="K17:L17"/>
    <mergeCell ref="M17:N17"/>
    <mergeCell ref="A16:B16"/>
    <mergeCell ref="C16:D16"/>
    <mergeCell ref="F16:G16"/>
    <mergeCell ref="H16:I16"/>
    <mergeCell ref="A15:B15"/>
    <mergeCell ref="C15:D15"/>
    <mergeCell ref="F15:G15"/>
    <mergeCell ref="H15:I15"/>
    <mergeCell ref="A26:B26"/>
    <mergeCell ref="C26:D26"/>
    <mergeCell ref="F26:G26"/>
    <mergeCell ref="H26:I26"/>
    <mergeCell ref="A27:B27"/>
    <mergeCell ref="C27:D27"/>
    <mergeCell ref="F27:G27"/>
    <mergeCell ref="H27:I27"/>
    <mergeCell ref="F31:G31"/>
    <mergeCell ref="H31:I31"/>
    <mergeCell ref="A28:B28"/>
    <mergeCell ref="C28:D28"/>
    <mergeCell ref="F28:G28"/>
    <mergeCell ref="H28:I28"/>
    <mergeCell ref="A29:B29"/>
    <mergeCell ref="C29:D29"/>
    <mergeCell ref="F29:G29"/>
    <mergeCell ref="H29:I29"/>
    <mergeCell ref="A32:B32"/>
    <mergeCell ref="C32:D32"/>
    <mergeCell ref="F32:G32"/>
    <mergeCell ref="H32:I32"/>
    <mergeCell ref="A30:B30"/>
    <mergeCell ref="C30:D30"/>
    <mergeCell ref="F30:G30"/>
    <mergeCell ref="H30:I30"/>
    <mergeCell ref="A31:B31"/>
    <mergeCell ref="C31:D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4">
      <selection activeCell="G27" sqref="G27:H27"/>
    </sheetView>
  </sheetViews>
  <sheetFormatPr defaultColWidth="9.140625" defaultRowHeight="12.75"/>
  <cols>
    <col min="1" max="1" width="22.421875" style="0" customWidth="1"/>
    <col min="3" max="3" width="11.57421875" style="0" customWidth="1"/>
  </cols>
  <sheetData>
    <row r="1" ht="18.75">
      <c r="A1" s="19" t="s">
        <v>41</v>
      </c>
    </row>
    <row r="2" ht="13.5" thickBot="1"/>
    <row r="3" spans="1:3" ht="14.25" thickBot="1" thickTop="1">
      <c r="A3" s="1" t="s">
        <v>38</v>
      </c>
      <c r="B3" s="47"/>
      <c r="C3" s="21" t="s">
        <v>8</v>
      </c>
    </row>
    <row r="4" spans="1:3" ht="13.5" thickBot="1">
      <c r="A4" s="22" t="s">
        <v>39</v>
      </c>
      <c r="B4" s="23">
        <v>7</v>
      </c>
      <c r="C4" s="24">
        <f>SUM(B4/306)</f>
        <v>0.02287581699346405</v>
      </c>
    </row>
    <row r="5" spans="1:3" ht="26.25" thickBot="1">
      <c r="A5" s="57" t="s">
        <v>42</v>
      </c>
      <c r="B5" s="23">
        <v>139</v>
      </c>
      <c r="C5" s="24">
        <f>SUM(B5/306)</f>
        <v>0.4542483660130719</v>
      </c>
    </row>
    <row r="6" spans="1:3" ht="26.25" thickBot="1">
      <c r="A6" s="57" t="s">
        <v>43</v>
      </c>
      <c r="B6" s="23">
        <v>98</v>
      </c>
      <c r="C6" s="24">
        <f>SUM(B6/306)</f>
        <v>0.3202614379084967</v>
      </c>
    </row>
    <row r="7" spans="1:3" ht="13.5" thickBot="1">
      <c r="A7" s="22" t="s">
        <v>11</v>
      </c>
      <c r="B7" s="23">
        <v>15</v>
      </c>
      <c r="C7" s="24">
        <f>SUM(B7/306)</f>
        <v>0.049019607843137254</v>
      </c>
    </row>
    <row r="8" spans="1:3" ht="13.5" thickBot="1">
      <c r="A8" s="22" t="s">
        <v>40</v>
      </c>
      <c r="B8" s="23">
        <v>47</v>
      </c>
      <c r="C8" s="24">
        <f>SUM(B8/306)</f>
        <v>0.15359477124183007</v>
      </c>
    </row>
    <row r="9" spans="1:3" ht="13.5" thickBot="1">
      <c r="A9" s="49"/>
      <c r="B9" s="28">
        <f>SUM(B4:B8)</f>
        <v>306</v>
      </c>
      <c r="C9" s="29"/>
    </row>
    <row r="10" ht="13.5" thickTop="1"/>
    <row r="13" spans="1:13" ht="15">
      <c r="A13" s="34" t="s">
        <v>14</v>
      </c>
      <c r="B13" s="35"/>
      <c r="C13" s="36"/>
      <c r="E13" s="40" t="s">
        <v>17</v>
      </c>
      <c r="F13" s="41"/>
      <c r="G13" s="41"/>
      <c r="H13" s="42"/>
      <c r="I13" s="5"/>
      <c r="J13" s="40" t="s">
        <v>21</v>
      </c>
      <c r="K13" s="41"/>
      <c r="L13" s="35"/>
      <c r="M13" s="36"/>
    </row>
    <row r="14" spans="1:13" ht="15.75">
      <c r="A14" s="37"/>
      <c r="B14" s="38"/>
      <c r="C14" s="39"/>
      <c r="E14" s="43"/>
      <c r="F14" s="44"/>
      <c r="G14" s="44"/>
      <c r="H14" s="45"/>
      <c r="I14" s="5"/>
      <c r="J14" s="43"/>
      <c r="K14" s="44"/>
      <c r="L14" s="38"/>
      <c r="M14" s="39"/>
    </row>
    <row r="15" spans="1:13" ht="29.25" customHeight="1">
      <c r="A15" s="32" t="s">
        <v>38</v>
      </c>
      <c r="B15" s="68" t="s">
        <v>15</v>
      </c>
      <c r="C15" s="65"/>
      <c r="E15" s="69" t="s">
        <v>38</v>
      </c>
      <c r="F15" s="65"/>
      <c r="G15" s="70" t="s">
        <v>20</v>
      </c>
      <c r="H15" s="70"/>
      <c r="J15" s="69" t="s">
        <v>38</v>
      </c>
      <c r="K15" s="65"/>
      <c r="L15" s="70" t="s">
        <v>29</v>
      </c>
      <c r="M15" s="70"/>
    </row>
    <row r="16" spans="1:13" ht="12.75">
      <c r="A16" s="33" t="s">
        <v>39</v>
      </c>
      <c r="B16" s="64">
        <v>0.0263</v>
      </c>
      <c r="C16" s="65"/>
      <c r="E16" s="66" t="s">
        <v>44</v>
      </c>
      <c r="F16" s="66"/>
      <c r="G16" s="67">
        <v>0</v>
      </c>
      <c r="H16" s="67"/>
      <c r="J16" s="66" t="s">
        <v>44</v>
      </c>
      <c r="K16" s="66"/>
      <c r="L16" s="64">
        <v>0</v>
      </c>
      <c r="M16" s="72"/>
    </row>
    <row r="17" spans="1:13" ht="25.5">
      <c r="A17" s="46" t="s">
        <v>42</v>
      </c>
      <c r="B17" s="64">
        <v>0.5789</v>
      </c>
      <c r="C17" s="65"/>
      <c r="E17" s="71" t="s">
        <v>42</v>
      </c>
      <c r="F17" s="71"/>
      <c r="G17" s="64">
        <v>0</v>
      </c>
      <c r="H17" s="65"/>
      <c r="J17" s="71" t="s">
        <v>42</v>
      </c>
      <c r="K17" s="71"/>
      <c r="L17" s="67">
        <v>0.4554</v>
      </c>
      <c r="M17" s="67"/>
    </row>
    <row r="18" spans="1:13" ht="25.5">
      <c r="A18" s="46" t="s">
        <v>43</v>
      </c>
      <c r="B18" s="64">
        <v>0.2632</v>
      </c>
      <c r="C18" s="65"/>
      <c r="E18" s="80" t="s">
        <v>43</v>
      </c>
      <c r="F18" s="80"/>
      <c r="G18" s="64">
        <v>0.4286</v>
      </c>
      <c r="H18" s="65"/>
      <c r="J18" s="80" t="s">
        <v>43</v>
      </c>
      <c r="K18" s="80"/>
      <c r="L18" s="67">
        <v>0.303</v>
      </c>
      <c r="M18" s="67"/>
    </row>
    <row r="19" spans="1:13" ht="12.75">
      <c r="A19" s="33" t="s">
        <v>45</v>
      </c>
      <c r="B19" s="64">
        <v>0.1316</v>
      </c>
      <c r="C19" s="81"/>
      <c r="E19" s="31" t="s">
        <v>45</v>
      </c>
      <c r="F19" s="31"/>
      <c r="G19" s="64">
        <v>0.5714</v>
      </c>
      <c r="H19" s="65"/>
      <c r="J19" s="31" t="s">
        <v>45</v>
      </c>
      <c r="K19" s="31"/>
      <c r="L19" s="64">
        <v>0.2425</v>
      </c>
      <c r="M19" s="65"/>
    </row>
    <row r="20" spans="1:13" ht="12.75">
      <c r="A20" s="11"/>
      <c r="G20" s="73"/>
      <c r="H20" s="74"/>
      <c r="J20" s="73"/>
      <c r="K20" s="74"/>
      <c r="L20" s="73"/>
      <c r="M20" s="74"/>
    </row>
    <row r="21" spans="1:19" ht="12.75">
      <c r="A21" s="9"/>
      <c r="N21" s="10"/>
      <c r="O21" s="13"/>
      <c r="P21" s="13"/>
      <c r="Q21" s="13"/>
      <c r="R21" s="13"/>
      <c r="S21" s="9"/>
    </row>
    <row r="22" spans="1:19" ht="15">
      <c r="A22" s="34" t="s">
        <v>65</v>
      </c>
      <c r="B22" s="35"/>
      <c r="C22" s="36"/>
      <c r="E22" s="40" t="s">
        <v>66</v>
      </c>
      <c r="F22" s="41"/>
      <c r="G22" s="41"/>
      <c r="H22" s="42"/>
      <c r="N22" s="9"/>
      <c r="O22" s="9"/>
      <c r="P22" s="9"/>
      <c r="Q22" s="9"/>
      <c r="R22" s="9"/>
      <c r="S22" s="9"/>
    </row>
    <row r="23" spans="1:19" ht="15.75">
      <c r="A23" s="37"/>
      <c r="B23" s="38"/>
      <c r="C23" s="39"/>
      <c r="E23" s="43"/>
      <c r="F23" s="44"/>
      <c r="G23" s="44"/>
      <c r="H23" s="45"/>
      <c r="N23" s="9"/>
      <c r="O23" s="9"/>
      <c r="P23" s="9"/>
      <c r="Q23" s="9"/>
      <c r="R23" s="9"/>
      <c r="S23" s="9"/>
    </row>
    <row r="24" spans="1:19" ht="25.5" customHeight="1">
      <c r="A24" s="32" t="s">
        <v>38</v>
      </c>
      <c r="B24" s="68" t="s">
        <v>67</v>
      </c>
      <c r="C24" s="65"/>
      <c r="E24" s="69" t="s">
        <v>38</v>
      </c>
      <c r="F24" s="65"/>
      <c r="G24" s="68" t="s">
        <v>67</v>
      </c>
      <c r="H24" s="65"/>
      <c r="N24" s="14"/>
      <c r="O24" s="12"/>
      <c r="P24" s="12"/>
      <c r="Q24" s="12"/>
      <c r="R24" s="12"/>
      <c r="S24" s="12"/>
    </row>
    <row r="25" spans="1:19" ht="12.75">
      <c r="A25" s="33" t="s">
        <v>39</v>
      </c>
      <c r="B25" s="64">
        <v>0.0135</v>
      </c>
      <c r="C25" s="65"/>
      <c r="E25" s="66" t="s">
        <v>44</v>
      </c>
      <c r="F25" s="66"/>
      <c r="G25" s="67">
        <v>0.0476</v>
      </c>
      <c r="H25" s="67"/>
      <c r="N25" s="15"/>
      <c r="O25" s="16"/>
      <c r="P25" s="16"/>
      <c r="Q25" s="16"/>
      <c r="R25" s="16"/>
      <c r="S25" s="16"/>
    </row>
    <row r="26" spans="1:19" ht="25.5" customHeight="1">
      <c r="A26" s="46" t="s">
        <v>42</v>
      </c>
      <c r="B26" s="64">
        <v>0.4459</v>
      </c>
      <c r="C26" s="65"/>
      <c r="E26" s="71" t="s">
        <v>42</v>
      </c>
      <c r="F26" s="71"/>
      <c r="G26" s="64">
        <v>0.4286</v>
      </c>
      <c r="H26" s="65"/>
      <c r="N26" s="9"/>
      <c r="O26" s="9"/>
      <c r="P26" s="9"/>
      <c r="Q26" s="9"/>
      <c r="R26" s="9"/>
      <c r="S26" s="9"/>
    </row>
    <row r="27" spans="1:8" ht="25.5">
      <c r="A27" s="46" t="s">
        <v>43</v>
      </c>
      <c r="B27" s="64">
        <v>0.3649</v>
      </c>
      <c r="C27" s="65"/>
      <c r="E27" s="80" t="s">
        <v>43</v>
      </c>
      <c r="F27" s="80"/>
      <c r="G27" s="64">
        <v>0.3333</v>
      </c>
      <c r="H27" s="65"/>
    </row>
    <row r="28" spans="1:8" ht="12.75">
      <c r="A28" s="33" t="s">
        <v>45</v>
      </c>
      <c r="B28" s="64">
        <v>0.1756</v>
      </c>
      <c r="C28" s="81"/>
      <c r="E28" s="31" t="s">
        <v>45</v>
      </c>
      <c r="F28" s="31"/>
      <c r="G28" s="64">
        <v>0.1905</v>
      </c>
      <c r="H28" s="65"/>
    </row>
  </sheetData>
  <sheetProtection/>
  <mergeCells count="40">
    <mergeCell ref="B19:C19"/>
    <mergeCell ref="G19:H19"/>
    <mergeCell ref="G20:H20"/>
    <mergeCell ref="L19:M19"/>
    <mergeCell ref="L20:M20"/>
    <mergeCell ref="J20:K20"/>
    <mergeCell ref="L17:M17"/>
    <mergeCell ref="B18:C18"/>
    <mergeCell ref="E18:F18"/>
    <mergeCell ref="G18:H18"/>
    <mergeCell ref="J18:K18"/>
    <mergeCell ref="L18:M18"/>
    <mergeCell ref="B17:C17"/>
    <mergeCell ref="E17:F17"/>
    <mergeCell ref="G17:H17"/>
    <mergeCell ref="J17:K17"/>
    <mergeCell ref="L15:M15"/>
    <mergeCell ref="B16:C16"/>
    <mergeCell ref="E16:F16"/>
    <mergeCell ref="G16:H16"/>
    <mergeCell ref="J16:K16"/>
    <mergeCell ref="L16:M16"/>
    <mergeCell ref="B15:C15"/>
    <mergeCell ref="E15:F15"/>
    <mergeCell ref="G15:H15"/>
    <mergeCell ref="J15:K15"/>
    <mergeCell ref="B24:C24"/>
    <mergeCell ref="E24:F24"/>
    <mergeCell ref="G24:H24"/>
    <mergeCell ref="B25:C25"/>
    <mergeCell ref="E25:F25"/>
    <mergeCell ref="G25:H25"/>
    <mergeCell ref="B28:C28"/>
    <mergeCell ref="G28:H28"/>
    <mergeCell ref="B26:C26"/>
    <mergeCell ref="E26:F26"/>
    <mergeCell ref="G26:H26"/>
    <mergeCell ref="B27:C27"/>
    <mergeCell ref="E27:F27"/>
    <mergeCell ref="G27:H2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7">
      <selection activeCell="G30" sqref="G30"/>
    </sheetView>
  </sheetViews>
  <sheetFormatPr defaultColWidth="9.140625" defaultRowHeight="12.75"/>
  <cols>
    <col min="1" max="1" width="13.7109375" style="0" customWidth="1"/>
    <col min="5" max="5" width="11.00390625" style="0" customWidth="1"/>
  </cols>
  <sheetData>
    <row r="1" ht="18.75">
      <c r="A1" s="19" t="s">
        <v>37</v>
      </c>
    </row>
    <row r="2" ht="13.5" thickBot="1"/>
    <row r="3" spans="1:5" ht="14.25" thickBot="1" thickTop="1">
      <c r="A3" s="1" t="s">
        <v>32</v>
      </c>
      <c r="B3" s="47" t="s">
        <v>33</v>
      </c>
      <c r="C3" s="47" t="s">
        <v>34</v>
      </c>
      <c r="D3" s="20"/>
      <c r="E3" s="21" t="s">
        <v>8</v>
      </c>
    </row>
    <row r="4" spans="1:5" ht="13.5" thickBot="1">
      <c r="A4" s="22" t="s">
        <v>35</v>
      </c>
      <c r="B4" s="23">
        <v>9</v>
      </c>
      <c r="C4" s="23">
        <v>9</v>
      </c>
      <c r="D4" s="18">
        <v>18</v>
      </c>
      <c r="E4" s="24">
        <f>SUM(D4/306)</f>
        <v>0.058823529411764705</v>
      </c>
    </row>
    <row r="5" spans="1:5" ht="13.5" thickBot="1">
      <c r="A5" s="22" t="s">
        <v>36</v>
      </c>
      <c r="B5" s="23">
        <v>77</v>
      </c>
      <c r="C5" s="23">
        <v>162</v>
      </c>
      <c r="D5" s="18">
        <v>239</v>
      </c>
      <c r="E5" s="24">
        <f>SUM(D5/306)</f>
        <v>0.7810457516339869</v>
      </c>
    </row>
    <row r="6" spans="1:5" ht="13.5" thickBot="1">
      <c r="A6" s="22" t="s">
        <v>11</v>
      </c>
      <c r="B6" s="23">
        <v>20</v>
      </c>
      <c r="C6" s="23">
        <v>29</v>
      </c>
      <c r="D6" s="18">
        <v>49</v>
      </c>
      <c r="E6" s="24">
        <f>SUM(D6/306)</f>
        <v>0.16013071895424835</v>
      </c>
    </row>
    <row r="7" spans="1:5" ht="13.5" thickBot="1">
      <c r="A7" s="49" t="s">
        <v>12</v>
      </c>
      <c r="B7" s="58">
        <v>106</v>
      </c>
      <c r="C7" s="58">
        <v>200</v>
      </c>
      <c r="D7" s="28">
        <v>306</v>
      </c>
      <c r="E7" s="29"/>
    </row>
    <row r="8" ht="13.5" thickTop="1"/>
    <row r="12" spans="1:13" ht="15">
      <c r="A12" s="34" t="s">
        <v>14</v>
      </c>
      <c r="B12" s="35"/>
      <c r="C12" s="36"/>
      <c r="E12" s="40" t="s">
        <v>17</v>
      </c>
      <c r="F12" s="41"/>
      <c r="G12" s="41"/>
      <c r="H12" s="42"/>
      <c r="I12" s="5"/>
      <c r="J12" s="40" t="s">
        <v>21</v>
      </c>
      <c r="K12" s="41"/>
      <c r="L12" s="35"/>
      <c r="M12" s="36"/>
    </row>
    <row r="13" spans="1:18" ht="15.75">
      <c r="A13" s="37"/>
      <c r="B13" s="38"/>
      <c r="C13" s="39"/>
      <c r="E13" s="43"/>
      <c r="F13" s="44"/>
      <c r="G13" s="44"/>
      <c r="H13" s="45"/>
      <c r="I13" s="5"/>
      <c r="J13" s="43"/>
      <c r="K13" s="44"/>
      <c r="L13" s="38"/>
      <c r="M13" s="39"/>
      <c r="O13" s="9"/>
      <c r="P13" s="9"/>
      <c r="Q13" s="9"/>
      <c r="R13" s="9"/>
    </row>
    <row r="14" spans="1:18" ht="26.25" customHeight="1">
      <c r="A14" s="32" t="s">
        <v>32</v>
      </c>
      <c r="B14" s="68" t="s">
        <v>15</v>
      </c>
      <c r="C14" s="65"/>
      <c r="E14" s="69" t="s">
        <v>32</v>
      </c>
      <c r="F14" s="65"/>
      <c r="G14" s="70" t="s">
        <v>20</v>
      </c>
      <c r="H14" s="70"/>
      <c r="J14" s="69" t="s">
        <v>32</v>
      </c>
      <c r="K14" s="65"/>
      <c r="L14" s="70" t="s">
        <v>29</v>
      </c>
      <c r="M14" s="70"/>
      <c r="O14" s="9"/>
      <c r="P14" s="9"/>
      <c r="Q14" s="9"/>
      <c r="R14" s="9"/>
    </row>
    <row r="15" spans="1:18" ht="12.75">
      <c r="A15" s="33" t="s">
        <v>35</v>
      </c>
      <c r="B15" s="64">
        <v>0.0526</v>
      </c>
      <c r="C15" s="65"/>
      <c r="E15" s="66" t="s">
        <v>35</v>
      </c>
      <c r="F15" s="66"/>
      <c r="G15" s="67">
        <v>0</v>
      </c>
      <c r="H15" s="67"/>
      <c r="J15" s="66" t="s">
        <v>35</v>
      </c>
      <c r="K15" s="66"/>
      <c r="L15" s="64">
        <v>0.03</v>
      </c>
      <c r="M15" s="72"/>
      <c r="O15" s="10"/>
      <c r="P15" s="13"/>
      <c r="Q15" s="13"/>
      <c r="R15" s="9"/>
    </row>
    <row r="16" spans="1:18" ht="12.75">
      <c r="A16" s="33" t="s">
        <v>36</v>
      </c>
      <c r="B16" s="64">
        <v>0.8158</v>
      </c>
      <c r="C16" s="65"/>
      <c r="E16" s="66" t="s">
        <v>36</v>
      </c>
      <c r="F16" s="66"/>
      <c r="G16" s="67">
        <v>0.4286</v>
      </c>
      <c r="H16" s="67"/>
      <c r="J16" s="66" t="s">
        <v>36</v>
      </c>
      <c r="K16" s="66"/>
      <c r="L16" s="67">
        <v>0.758</v>
      </c>
      <c r="M16" s="67"/>
      <c r="O16" s="9"/>
      <c r="P16" s="9"/>
      <c r="Q16" s="9"/>
      <c r="R16" s="9"/>
    </row>
    <row r="17" spans="1:18" ht="12.75">
      <c r="A17" s="33" t="s">
        <v>11</v>
      </c>
      <c r="B17" s="64">
        <v>0.1053</v>
      </c>
      <c r="C17" s="65"/>
      <c r="E17" s="65" t="s">
        <v>11</v>
      </c>
      <c r="F17" s="65"/>
      <c r="G17" s="67">
        <v>0.5714</v>
      </c>
      <c r="H17" s="67"/>
      <c r="J17" s="65" t="s">
        <v>11</v>
      </c>
      <c r="K17" s="65"/>
      <c r="L17" s="67">
        <v>0.212</v>
      </c>
      <c r="M17" s="67"/>
      <c r="O17" s="10"/>
      <c r="P17" s="10"/>
      <c r="Q17" s="10"/>
      <c r="R17" s="9"/>
    </row>
    <row r="18" spans="1:18" ht="12.75">
      <c r="A18" s="6"/>
      <c r="B18" s="82"/>
      <c r="C18" s="82"/>
      <c r="E18" s="83"/>
      <c r="F18" s="83"/>
      <c r="G18" s="82"/>
      <c r="H18" s="82"/>
      <c r="J18" s="83"/>
      <c r="K18" s="83"/>
      <c r="L18" s="82"/>
      <c r="M18" s="82"/>
      <c r="O18" s="9"/>
      <c r="P18" s="9"/>
      <c r="Q18" s="9"/>
      <c r="R18" s="9"/>
    </row>
    <row r="19" spans="15:18" ht="12.75">
      <c r="O19" s="10"/>
      <c r="P19" s="13"/>
      <c r="Q19" s="13"/>
      <c r="R19" s="9"/>
    </row>
    <row r="20" spans="1:18" ht="15">
      <c r="A20" s="34" t="s">
        <v>65</v>
      </c>
      <c r="B20" s="35"/>
      <c r="C20" s="36"/>
      <c r="E20" s="40" t="s">
        <v>66</v>
      </c>
      <c r="F20" s="41"/>
      <c r="G20" s="41"/>
      <c r="H20" s="42"/>
      <c r="O20" s="9"/>
      <c r="P20" s="9"/>
      <c r="Q20" s="9"/>
      <c r="R20" s="9"/>
    </row>
    <row r="21" spans="1:18" ht="15.75">
      <c r="A21" s="37"/>
      <c r="B21" s="38"/>
      <c r="C21" s="39"/>
      <c r="E21" s="43"/>
      <c r="F21" s="44"/>
      <c r="G21" s="44"/>
      <c r="H21" s="45"/>
      <c r="O21" s="9"/>
      <c r="P21" s="9"/>
      <c r="Q21" s="9"/>
      <c r="R21" s="9"/>
    </row>
    <row r="22" spans="1:8" ht="27" customHeight="1">
      <c r="A22" s="32" t="s">
        <v>32</v>
      </c>
      <c r="B22" s="68" t="s">
        <v>67</v>
      </c>
      <c r="C22" s="65"/>
      <c r="E22" s="69" t="s">
        <v>32</v>
      </c>
      <c r="F22" s="65"/>
      <c r="G22" s="68" t="s">
        <v>67</v>
      </c>
      <c r="H22" s="65"/>
    </row>
    <row r="23" spans="1:8" ht="12.75">
      <c r="A23" s="33" t="s">
        <v>35</v>
      </c>
      <c r="B23" s="64">
        <v>0.0811</v>
      </c>
      <c r="C23" s="65"/>
      <c r="E23" s="66" t="s">
        <v>35</v>
      </c>
      <c r="F23" s="66"/>
      <c r="G23" s="67">
        <v>0.0635</v>
      </c>
      <c r="H23" s="67"/>
    </row>
    <row r="24" spans="1:8" ht="12.75">
      <c r="A24" s="33" t="s">
        <v>36</v>
      </c>
      <c r="B24" s="64">
        <v>0.7838</v>
      </c>
      <c r="C24" s="65"/>
      <c r="E24" s="66" t="s">
        <v>36</v>
      </c>
      <c r="F24" s="66"/>
      <c r="G24" s="67">
        <v>0.8254</v>
      </c>
      <c r="H24" s="67"/>
    </row>
    <row r="25" spans="1:8" ht="12.75">
      <c r="A25" s="33" t="s">
        <v>11</v>
      </c>
      <c r="B25" s="64">
        <v>0.1351</v>
      </c>
      <c r="C25" s="65"/>
      <c r="E25" s="65" t="s">
        <v>11</v>
      </c>
      <c r="F25" s="65"/>
      <c r="G25" s="67">
        <v>0.1111</v>
      </c>
      <c r="H25" s="67"/>
    </row>
  </sheetData>
  <sheetProtection/>
  <mergeCells count="37">
    <mergeCell ref="L14:M14"/>
    <mergeCell ref="B15:C15"/>
    <mergeCell ref="E15:F15"/>
    <mergeCell ref="G15:H15"/>
    <mergeCell ref="J15:K15"/>
    <mergeCell ref="L18:M18"/>
    <mergeCell ref="B18:C18"/>
    <mergeCell ref="E18:F18"/>
    <mergeCell ref="G18:H18"/>
    <mergeCell ref="J18:K18"/>
    <mergeCell ref="L15:M15"/>
    <mergeCell ref="L16:M16"/>
    <mergeCell ref="B17:C17"/>
    <mergeCell ref="E17:F17"/>
    <mergeCell ref="G17:H17"/>
    <mergeCell ref="B14:C14"/>
    <mergeCell ref="E14:F14"/>
    <mergeCell ref="G14:H14"/>
    <mergeCell ref="J14:K14"/>
    <mergeCell ref="L17:M17"/>
    <mergeCell ref="B16:C16"/>
    <mergeCell ref="E16:F16"/>
    <mergeCell ref="G16:H16"/>
    <mergeCell ref="J16:K16"/>
    <mergeCell ref="J17:K17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4">
      <selection activeCell="F29" sqref="F29"/>
    </sheetView>
  </sheetViews>
  <sheetFormatPr defaultColWidth="9.140625" defaultRowHeight="12.75"/>
  <cols>
    <col min="2" max="2" width="9.28125" style="0" bestFit="1" customWidth="1"/>
  </cols>
  <sheetData>
    <row r="1" ht="18.75">
      <c r="A1" s="19" t="s">
        <v>62</v>
      </c>
    </row>
    <row r="2" ht="13.5" thickBot="1"/>
    <row r="3" spans="1:2" ht="14.25" thickBot="1" thickTop="1">
      <c r="A3" s="59" t="s">
        <v>62</v>
      </c>
      <c r="B3" s="60"/>
    </row>
    <row r="4" spans="1:2" ht="13.5" thickBot="1">
      <c r="A4" s="61" t="s">
        <v>1</v>
      </c>
      <c r="B4" s="62">
        <v>0.098</v>
      </c>
    </row>
    <row r="5" spans="1:2" ht="13.5" thickBot="1">
      <c r="A5" s="61" t="s">
        <v>2</v>
      </c>
      <c r="B5" s="62">
        <v>0.2614</v>
      </c>
    </row>
    <row r="6" spans="1:2" ht="13.5" thickBot="1">
      <c r="A6" s="61" t="s">
        <v>3</v>
      </c>
      <c r="B6" s="62">
        <v>0.1732</v>
      </c>
    </row>
    <row r="7" spans="1:2" ht="13.5" thickBot="1">
      <c r="A7" s="61" t="s">
        <v>4</v>
      </c>
      <c r="B7" s="62">
        <v>0.1536</v>
      </c>
    </row>
    <row r="8" spans="1:2" ht="13.5" thickBot="1">
      <c r="A8" s="61" t="s">
        <v>5</v>
      </c>
      <c r="B8" s="62">
        <v>0.1928</v>
      </c>
    </row>
    <row r="9" spans="1:2" ht="13.5" thickBot="1">
      <c r="A9" s="63" t="s">
        <v>6</v>
      </c>
      <c r="B9" s="56">
        <v>0.1209</v>
      </c>
    </row>
    <row r="10" ht="13.5" thickTop="1"/>
    <row r="14" spans="1:14" ht="15">
      <c r="A14" s="34" t="s">
        <v>14</v>
      </c>
      <c r="B14" s="35"/>
      <c r="C14" s="35"/>
      <c r="D14" s="36"/>
      <c r="F14" s="40" t="s">
        <v>17</v>
      </c>
      <c r="G14" s="41"/>
      <c r="H14" s="41"/>
      <c r="I14" s="42"/>
      <c r="J14" s="5"/>
      <c r="K14" s="40" t="s">
        <v>21</v>
      </c>
      <c r="L14" s="41"/>
      <c r="M14" s="35"/>
      <c r="N14" s="36"/>
    </row>
    <row r="15" spans="1:14" ht="15.75">
      <c r="A15" s="37"/>
      <c r="B15" s="38"/>
      <c r="C15" s="38"/>
      <c r="D15" s="39"/>
      <c r="F15" s="43"/>
      <c r="G15" s="44"/>
      <c r="H15" s="44"/>
      <c r="I15" s="45"/>
      <c r="J15" s="5"/>
      <c r="K15" s="43"/>
      <c r="L15" s="44"/>
      <c r="M15" s="38"/>
      <c r="N15" s="39"/>
    </row>
    <row r="16" spans="1:14" ht="25.5" customHeight="1">
      <c r="A16" s="69" t="s">
        <v>63</v>
      </c>
      <c r="B16" s="65"/>
      <c r="C16" s="68" t="s">
        <v>15</v>
      </c>
      <c r="D16" s="65"/>
      <c r="F16" s="69" t="s">
        <v>63</v>
      </c>
      <c r="G16" s="65"/>
      <c r="H16" s="70" t="s">
        <v>20</v>
      </c>
      <c r="I16" s="70"/>
      <c r="K16" s="69" t="s">
        <v>63</v>
      </c>
      <c r="L16" s="65"/>
      <c r="M16" s="70" t="s">
        <v>29</v>
      </c>
      <c r="N16" s="70"/>
    </row>
    <row r="17" spans="1:14" ht="12.75">
      <c r="A17" s="31" t="s">
        <v>1</v>
      </c>
      <c r="B17" s="31"/>
      <c r="C17" s="84">
        <v>0.2105</v>
      </c>
      <c r="D17" s="84"/>
      <c r="E17" s="3"/>
      <c r="F17" s="66" t="s">
        <v>1</v>
      </c>
      <c r="G17" s="66"/>
      <c r="H17" s="84">
        <v>0</v>
      </c>
      <c r="I17" s="84"/>
      <c r="J17" s="3"/>
      <c r="K17" s="66" t="s">
        <v>1</v>
      </c>
      <c r="L17" s="66"/>
      <c r="M17" s="84">
        <v>0</v>
      </c>
      <c r="N17" s="84"/>
    </row>
    <row r="18" spans="1:14" ht="12.75">
      <c r="A18" s="31" t="s">
        <v>2</v>
      </c>
      <c r="B18" s="31"/>
      <c r="C18" s="84">
        <v>0.2368</v>
      </c>
      <c r="D18" s="84"/>
      <c r="E18" s="3"/>
      <c r="F18" s="66" t="s">
        <v>2</v>
      </c>
      <c r="G18" s="66"/>
      <c r="H18" s="84">
        <v>1</v>
      </c>
      <c r="I18" s="84"/>
      <c r="J18" s="3"/>
      <c r="K18" s="66" t="s">
        <v>2</v>
      </c>
      <c r="L18" s="66"/>
      <c r="M18" s="84">
        <v>0.5757</v>
      </c>
      <c r="N18" s="84"/>
    </row>
    <row r="19" spans="1:14" ht="12.75">
      <c r="A19" s="31" t="s">
        <v>3</v>
      </c>
      <c r="B19" s="31"/>
      <c r="C19" s="84">
        <v>0.1579</v>
      </c>
      <c r="D19" s="84"/>
      <c r="E19" s="3"/>
      <c r="F19" s="66" t="s">
        <v>3</v>
      </c>
      <c r="G19" s="66"/>
      <c r="H19" s="84">
        <v>0</v>
      </c>
      <c r="I19" s="84"/>
      <c r="J19" s="3"/>
      <c r="K19" s="66" t="s">
        <v>3</v>
      </c>
      <c r="L19" s="66"/>
      <c r="M19" s="84">
        <v>0.3333</v>
      </c>
      <c r="N19" s="84"/>
    </row>
    <row r="20" spans="1:14" ht="12.75">
      <c r="A20" s="31" t="s">
        <v>4</v>
      </c>
      <c r="B20" s="31"/>
      <c r="C20" s="84">
        <v>0.1842</v>
      </c>
      <c r="D20" s="84"/>
      <c r="E20" s="3"/>
      <c r="F20" s="85" t="s">
        <v>4</v>
      </c>
      <c r="G20" s="85"/>
      <c r="H20" s="84">
        <v>0</v>
      </c>
      <c r="I20" s="84"/>
      <c r="J20" s="3"/>
      <c r="K20" s="85" t="s">
        <v>4</v>
      </c>
      <c r="L20" s="85"/>
      <c r="M20" s="84">
        <v>0.0606</v>
      </c>
      <c r="N20" s="84"/>
    </row>
    <row r="21" spans="1:14" ht="12.75">
      <c r="A21" s="31" t="s">
        <v>5</v>
      </c>
      <c r="B21" s="31"/>
      <c r="C21" s="84">
        <v>0.0526</v>
      </c>
      <c r="D21" s="84"/>
      <c r="E21" s="3"/>
      <c r="F21" s="85" t="s">
        <v>5</v>
      </c>
      <c r="G21" s="85"/>
      <c r="H21" s="84">
        <v>0</v>
      </c>
      <c r="I21" s="84"/>
      <c r="J21" s="3"/>
      <c r="K21" s="85" t="s">
        <v>5</v>
      </c>
      <c r="L21" s="85"/>
      <c r="M21" s="84">
        <v>0</v>
      </c>
      <c r="N21" s="84"/>
    </row>
    <row r="22" spans="1:14" ht="12.75">
      <c r="A22" s="31" t="s">
        <v>6</v>
      </c>
      <c r="B22" s="31"/>
      <c r="C22" s="84">
        <v>0.1579</v>
      </c>
      <c r="D22" s="84"/>
      <c r="E22" s="3"/>
      <c r="F22" s="85" t="s">
        <v>6</v>
      </c>
      <c r="G22" s="85"/>
      <c r="H22" s="84">
        <v>0</v>
      </c>
      <c r="I22" s="84"/>
      <c r="J22" s="3"/>
      <c r="K22" s="85" t="s">
        <v>6</v>
      </c>
      <c r="L22" s="85"/>
      <c r="M22" s="84">
        <v>0.031</v>
      </c>
      <c r="N22" s="84"/>
    </row>
    <row r="23" spans="3:14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5" spans="1:9" ht="15">
      <c r="A25" s="34" t="s">
        <v>65</v>
      </c>
      <c r="B25" s="35"/>
      <c r="C25" s="35"/>
      <c r="D25" s="36"/>
      <c r="F25" s="34" t="s">
        <v>66</v>
      </c>
      <c r="G25" s="35"/>
      <c r="H25" s="35"/>
      <c r="I25" s="36"/>
    </row>
    <row r="26" spans="1:9" ht="15.75">
      <c r="A26" s="37"/>
      <c r="B26" s="38"/>
      <c r="C26" s="38"/>
      <c r="D26" s="39"/>
      <c r="F26" s="37"/>
      <c r="G26" s="38"/>
      <c r="H26" s="38"/>
      <c r="I26" s="39"/>
    </row>
    <row r="27" spans="1:9" ht="27.75" customHeight="1">
      <c r="A27" s="69" t="s">
        <v>63</v>
      </c>
      <c r="B27" s="65"/>
      <c r="C27" s="68" t="s">
        <v>67</v>
      </c>
      <c r="D27" s="65"/>
      <c r="F27" s="69" t="s">
        <v>63</v>
      </c>
      <c r="G27" s="65"/>
      <c r="H27" s="68" t="s">
        <v>67</v>
      </c>
      <c r="I27" s="65"/>
    </row>
    <row r="28" spans="1:9" ht="12.75">
      <c r="A28" s="31" t="s">
        <v>1</v>
      </c>
      <c r="B28" s="31"/>
      <c r="C28" s="84">
        <v>0.027</v>
      </c>
      <c r="D28" s="84"/>
      <c r="F28" s="31" t="s">
        <v>1</v>
      </c>
      <c r="G28" s="31"/>
      <c r="H28" s="84">
        <v>0.0635</v>
      </c>
      <c r="I28" s="84"/>
    </row>
    <row r="29" spans="1:9" ht="12.75">
      <c r="A29" s="31" t="s">
        <v>2</v>
      </c>
      <c r="B29" s="31"/>
      <c r="C29" s="84">
        <v>0.1892</v>
      </c>
      <c r="D29" s="84"/>
      <c r="F29" s="31" t="s">
        <v>2</v>
      </c>
      <c r="G29" s="31"/>
      <c r="H29" s="84">
        <v>0.2857</v>
      </c>
      <c r="I29" s="84"/>
    </row>
    <row r="30" spans="1:9" ht="12.75">
      <c r="A30" s="31" t="s">
        <v>3</v>
      </c>
      <c r="B30" s="31"/>
      <c r="C30" s="84">
        <v>0.1756</v>
      </c>
      <c r="D30" s="84"/>
      <c r="F30" s="31" t="s">
        <v>3</v>
      </c>
      <c r="G30" s="31"/>
      <c r="H30" s="84">
        <v>0.1905</v>
      </c>
      <c r="I30" s="84"/>
    </row>
    <row r="31" spans="1:9" ht="12.75">
      <c r="A31" s="31" t="s">
        <v>4</v>
      </c>
      <c r="B31" s="31"/>
      <c r="C31" s="84">
        <v>0.1351</v>
      </c>
      <c r="D31" s="84"/>
      <c r="F31" s="31" t="s">
        <v>4</v>
      </c>
      <c r="G31" s="31"/>
      <c r="H31" s="84">
        <v>0.127</v>
      </c>
      <c r="I31" s="84"/>
    </row>
    <row r="32" spans="1:9" ht="12.75">
      <c r="A32" s="31" t="s">
        <v>5</v>
      </c>
      <c r="B32" s="31"/>
      <c r="C32" s="84">
        <v>0.2972</v>
      </c>
      <c r="D32" s="84"/>
      <c r="F32" s="31" t="s">
        <v>5</v>
      </c>
      <c r="G32" s="31"/>
      <c r="H32" s="84">
        <v>0.2063</v>
      </c>
      <c r="I32" s="84"/>
    </row>
    <row r="33" spans="1:9" ht="12.75">
      <c r="A33" s="31" t="s">
        <v>49</v>
      </c>
      <c r="B33" s="31"/>
      <c r="C33" s="84">
        <v>0.1756</v>
      </c>
      <c r="D33" s="84"/>
      <c r="F33" s="31" t="s">
        <v>49</v>
      </c>
      <c r="G33" s="31"/>
      <c r="H33" s="84">
        <v>0.127</v>
      </c>
      <c r="I33" s="84"/>
    </row>
  </sheetData>
  <sheetProtection/>
  <mergeCells count="52">
    <mergeCell ref="A16:B16"/>
    <mergeCell ref="C16:D16"/>
    <mergeCell ref="F16:G16"/>
    <mergeCell ref="H20:I20"/>
    <mergeCell ref="K20:L20"/>
    <mergeCell ref="K16:L16"/>
    <mergeCell ref="K17:L17"/>
    <mergeCell ref="M16:N16"/>
    <mergeCell ref="C22:D22"/>
    <mergeCell ref="F21:G21"/>
    <mergeCell ref="H21:I21"/>
    <mergeCell ref="K19:L19"/>
    <mergeCell ref="C20:D20"/>
    <mergeCell ref="F20:G20"/>
    <mergeCell ref="H16:I16"/>
    <mergeCell ref="K21:L21"/>
    <mergeCell ref="F22:G22"/>
    <mergeCell ref="H22:I22"/>
    <mergeCell ref="M20:N20"/>
    <mergeCell ref="C19:D19"/>
    <mergeCell ref="F19:G19"/>
    <mergeCell ref="H19:I19"/>
    <mergeCell ref="K22:L22"/>
    <mergeCell ref="M22:N22"/>
    <mergeCell ref="M21:N21"/>
    <mergeCell ref="M19:N19"/>
    <mergeCell ref="C21:D21"/>
    <mergeCell ref="M17:N17"/>
    <mergeCell ref="C18:D18"/>
    <mergeCell ref="F18:G18"/>
    <mergeCell ref="H18:I18"/>
    <mergeCell ref="K18:L18"/>
    <mergeCell ref="M18:N18"/>
    <mergeCell ref="C17:D17"/>
    <mergeCell ref="F17:G17"/>
    <mergeCell ref="H17:I17"/>
    <mergeCell ref="A27:B27"/>
    <mergeCell ref="C27:D27"/>
    <mergeCell ref="C28:D28"/>
    <mergeCell ref="C29:D29"/>
    <mergeCell ref="C30:D30"/>
    <mergeCell ref="C31:D31"/>
    <mergeCell ref="C32:D32"/>
    <mergeCell ref="C33:D33"/>
    <mergeCell ref="F27:G27"/>
    <mergeCell ref="H27:I27"/>
    <mergeCell ref="H28:I28"/>
    <mergeCell ref="H29:I29"/>
    <mergeCell ref="H30:I30"/>
    <mergeCell ref="H31:I31"/>
    <mergeCell ref="H32:I32"/>
    <mergeCell ref="H33:I3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Serious Fraud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ansonne</dc:creator>
  <cp:keywords/>
  <dc:description/>
  <cp:lastModifiedBy>Oliver Briggs</cp:lastModifiedBy>
  <cp:lastPrinted>2012-01-23T12:05:08Z</cp:lastPrinted>
  <dcterms:created xsi:type="dcterms:W3CDTF">2011-12-09T10:03:17Z</dcterms:created>
  <dcterms:modified xsi:type="dcterms:W3CDTF">2013-07-09T11:26:30Z</dcterms:modified>
  <cp:category/>
  <cp:version/>
  <cp:contentType/>
  <cp:contentStatus/>
</cp:coreProperties>
</file>